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ilan\Desktop\"/>
    </mc:Choice>
  </mc:AlternateContent>
  <bookViews>
    <workbookView xWindow="-105" yWindow="-105" windowWidth="38625" windowHeight="21225"/>
  </bookViews>
  <sheets>
    <sheet name="Bodovi" sheetId="44" r:id="rId1"/>
  </sheets>
  <externalReferences>
    <externalReference r:id="rId2"/>
  </externalReferences>
  <definedNames>
    <definedName name="_xlnm._FilterDatabase" localSheetId="0" hidden="1">Bodovi!#REF!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T59" i="44" l="1"/>
  <c r="FT58" i="44"/>
  <c r="FT57" i="44"/>
  <c r="FT56" i="44"/>
  <c r="FT55" i="44"/>
  <c r="FT48" i="44"/>
  <c r="FT47" i="44"/>
  <c r="FT36" i="44"/>
  <c r="FT32" i="44"/>
  <c r="FT29" i="44"/>
  <c r="FT28" i="44"/>
  <c r="FT27" i="44"/>
  <c r="ET47" i="44"/>
  <c r="ET46" i="44"/>
  <c r="ET45" i="44"/>
  <c r="ET44" i="44"/>
  <c r="ET43" i="44"/>
  <c r="ET42" i="44"/>
  <c r="ET41" i="44"/>
  <c r="ET40" i="44"/>
  <c r="ET39" i="44"/>
  <c r="ET38" i="44"/>
  <c r="ET37" i="44"/>
  <c r="ET36" i="44"/>
  <c r="ET35" i="44"/>
  <c r="ET34" i="44"/>
  <c r="ET33" i="44"/>
  <c r="ET32" i="44"/>
  <c r="ET31" i="44"/>
  <c r="ET30" i="44"/>
  <c r="ET29" i="44"/>
  <c r="ET28" i="44"/>
  <c r="ET27" i="44"/>
  <c r="ET26" i="44"/>
  <c r="ET25" i="44"/>
  <c r="ET24" i="44"/>
  <c r="ET23" i="44"/>
  <c r="ET22" i="44"/>
  <c r="ET21" i="44"/>
  <c r="ET20" i="44"/>
  <c r="ET19" i="44"/>
  <c r="ET18" i="44"/>
  <c r="ET17" i="44"/>
  <c r="ET16" i="44"/>
  <c r="ET15" i="44"/>
  <c r="ET14" i="44"/>
  <c r="ET13" i="44"/>
  <c r="ET12" i="44"/>
  <c r="ET11" i="44"/>
  <c r="ET10" i="44"/>
  <c r="ET9" i="44"/>
  <c r="ET8" i="44"/>
  <c r="ET7" i="44"/>
  <c r="ET6" i="44"/>
  <c r="ET5" i="44"/>
  <c r="ET4" i="44"/>
  <c r="ED117" i="44"/>
  <c r="ED116" i="44"/>
  <c r="ED115" i="44"/>
  <c r="ED114" i="44"/>
  <c r="ED113" i="44"/>
  <c r="ED112" i="44"/>
  <c r="ED111" i="44"/>
  <c r="ED110" i="44"/>
  <c r="ED109" i="44"/>
  <c r="ED108" i="44"/>
  <c r="ED107" i="44"/>
  <c r="ED106" i="44"/>
  <c r="ED105" i="44"/>
  <c r="ED104" i="44"/>
  <c r="ED103" i="44"/>
  <c r="ED102" i="44"/>
  <c r="ED101" i="44"/>
  <c r="ED100" i="44"/>
  <c r="ED99" i="44"/>
  <c r="ED98" i="44"/>
  <c r="ED97" i="44"/>
  <c r="ED96" i="44"/>
  <c r="ED95" i="44"/>
  <c r="ED94" i="44"/>
  <c r="ED93" i="44"/>
  <c r="ED92" i="44"/>
  <c r="ED91" i="44"/>
  <c r="ED90" i="44"/>
  <c r="ED89" i="44"/>
  <c r="ED88" i="44"/>
  <c r="ED87" i="44"/>
  <c r="ED86" i="44"/>
  <c r="ED85" i="44"/>
  <c r="ED84" i="44"/>
  <c r="ED83" i="44"/>
  <c r="ED82" i="44"/>
  <c r="ED81" i="44"/>
  <c r="ED80" i="44"/>
  <c r="ED79" i="44"/>
  <c r="ED78" i="44"/>
  <c r="ED77" i="44"/>
  <c r="ED76" i="44"/>
  <c r="ED75" i="44"/>
  <c r="ED74" i="44"/>
  <c r="ED73" i="44"/>
  <c r="ED72" i="44"/>
  <c r="ED71" i="44"/>
  <c r="ED70" i="44"/>
  <c r="ED69" i="44"/>
  <c r="ED68" i="44"/>
  <c r="ED67" i="44"/>
  <c r="ED66" i="44"/>
  <c r="ED65" i="44"/>
  <c r="ED64" i="44"/>
  <c r="ED63" i="44"/>
  <c r="ED62" i="44"/>
  <c r="ED61" i="44"/>
  <c r="ED60" i="44"/>
  <c r="ED59" i="44"/>
  <c r="ED58" i="44"/>
  <c r="ED57" i="44"/>
  <c r="ED56" i="44"/>
  <c r="ED55" i="44"/>
  <c r="ED54" i="44"/>
  <c r="ED53" i="44"/>
  <c r="ED52" i="44"/>
  <c r="ED51" i="44"/>
  <c r="ED50" i="44"/>
  <c r="ED49" i="44"/>
  <c r="ED48" i="44"/>
  <c r="ED47" i="44"/>
  <c r="ED46" i="44"/>
  <c r="ED45" i="44"/>
  <c r="ED44" i="44"/>
  <c r="ED43" i="44"/>
  <c r="ED42" i="44"/>
  <c r="ED41" i="44"/>
  <c r="ED40" i="44"/>
  <c r="ED39" i="44"/>
  <c r="ED38" i="44"/>
  <c r="ED37" i="44"/>
  <c r="ED36" i="44"/>
  <c r="ED35" i="44"/>
  <c r="ED34" i="44"/>
  <c r="ED33" i="44"/>
  <c r="ED32" i="44"/>
  <c r="ED31" i="44"/>
  <c r="ED30" i="44"/>
  <c r="ED29" i="44"/>
  <c r="ED28" i="44"/>
  <c r="ED27" i="44"/>
  <c r="ED26" i="44"/>
  <c r="ED25" i="44"/>
  <c r="ED24" i="44"/>
  <c r="ED23" i="44"/>
  <c r="ED22" i="44"/>
  <c r="ED21" i="44"/>
  <c r="ED20" i="44"/>
  <c r="ED19" i="44"/>
  <c r="ED18" i="44"/>
  <c r="ED17" i="44"/>
  <c r="ED16" i="44"/>
  <c r="ED15" i="44"/>
  <c r="ED14" i="44"/>
  <c r="ED13" i="44"/>
  <c r="ED12" i="44"/>
  <c r="ED11" i="44"/>
  <c r="ED10" i="44"/>
  <c r="ED9" i="44"/>
  <c r="ED8" i="44"/>
  <c r="ED7" i="44"/>
  <c r="ED6" i="44"/>
  <c r="ED5" i="44"/>
  <c r="ED4" i="44"/>
  <c r="CK42" i="44"/>
  <c r="CK41" i="44"/>
  <c r="CK40" i="44"/>
  <c r="CK39" i="44"/>
  <c r="CK38" i="44"/>
  <c r="CK37" i="44"/>
  <c r="CK36" i="44"/>
  <c r="CK35" i="44"/>
  <c r="CK34" i="44"/>
  <c r="CK33" i="44"/>
  <c r="CK32" i="44"/>
  <c r="CK31" i="44"/>
  <c r="CK30" i="44"/>
  <c r="CK29" i="44"/>
  <c r="CK28" i="44"/>
  <c r="CK27" i="44"/>
  <c r="CK26" i="44"/>
  <c r="CK25" i="44"/>
  <c r="CK24" i="44"/>
  <c r="CK23" i="44"/>
  <c r="CK22" i="44"/>
  <c r="CK21" i="44"/>
  <c r="CK20" i="44"/>
  <c r="CK19" i="44"/>
  <c r="CK18" i="44"/>
  <c r="CK17" i="44"/>
  <c r="CK16" i="44"/>
  <c r="CK15" i="44"/>
  <c r="CK14" i="44"/>
  <c r="CK13" i="44"/>
  <c r="CK12" i="44"/>
  <c r="CK11" i="44"/>
  <c r="CK10" i="44"/>
  <c r="CK9" i="44"/>
  <c r="CK8" i="44"/>
  <c r="CK7" i="44"/>
  <c r="CK6" i="44"/>
  <c r="CK5" i="44"/>
  <c r="CK4" i="44"/>
  <c r="BW49" i="44"/>
  <c r="BW48" i="44"/>
  <c r="BW39" i="44"/>
  <c r="BW36" i="44"/>
  <c r="BW35" i="44"/>
  <c r="BW33" i="44"/>
  <c r="BW30" i="44"/>
  <c r="BW27" i="44"/>
  <c r="BW23" i="44"/>
  <c r="BW19" i="44"/>
  <c r="BW15" i="44"/>
  <c r="BW14" i="44"/>
  <c r="BW7" i="44"/>
  <c r="AY29" i="44"/>
  <c r="AY20" i="44"/>
  <c r="AY18" i="44"/>
  <c r="AY8" i="44"/>
</calcChain>
</file>

<file path=xl/sharedStrings.xml><?xml version="1.0" encoding="utf-8"?>
<sst xmlns="http://schemas.openxmlformats.org/spreadsheetml/2006/main" count="3152" uniqueCount="680">
  <si>
    <t>ime i prezime</t>
  </si>
  <si>
    <t>god.</t>
  </si>
  <si>
    <t>klub</t>
  </si>
  <si>
    <t>Larisa Jurca</t>
  </si>
  <si>
    <t>Ana Čegec</t>
  </si>
  <si>
    <t>Viktorija Štagljar</t>
  </si>
  <si>
    <t>Jana Vučković</t>
  </si>
  <si>
    <t>Noa Kartela</t>
  </si>
  <si>
    <t>Fran Kartela</t>
  </si>
  <si>
    <t>Mirza Demirović</t>
  </si>
  <si>
    <t>Fran Barbarić</t>
  </si>
  <si>
    <t>Gita Durman</t>
  </si>
  <si>
    <t>Lucija Slogar</t>
  </si>
  <si>
    <t>Jana Zečević</t>
  </si>
  <si>
    <t>rank</t>
  </si>
  <si>
    <t>AK Agram, Zagreb</t>
  </si>
  <si>
    <t>AK Sisak, Sisak</t>
  </si>
  <si>
    <t>Karlo Martić</t>
  </si>
  <si>
    <t>Tom Kotenko</t>
  </si>
  <si>
    <t>Hela Javornik</t>
  </si>
  <si>
    <t>Aria Bilušić</t>
  </si>
  <si>
    <t>Zara Jurin</t>
  </si>
  <si>
    <t>Hana Atalić</t>
  </si>
  <si>
    <t>Marin Kolega</t>
  </si>
  <si>
    <t>Lucija Dupelj</t>
  </si>
  <si>
    <t>Lucija Mintas</t>
  </si>
  <si>
    <t>Una Barbarić</t>
  </si>
  <si>
    <t>Lana Jerković</t>
  </si>
  <si>
    <t>Una Karabegović</t>
  </si>
  <si>
    <t>Bruna Matić</t>
  </si>
  <si>
    <t>Leda Martić</t>
  </si>
  <si>
    <t>Lota Zec</t>
  </si>
  <si>
    <t>Lara Nimac</t>
  </si>
  <si>
    <t>Elena Kindl</t>
  </si>
  <si>
    <t>Lana Radić</t>
  </si>
  <si>
    <t>Lota Marinković</t>
  </si>
  <si>
    <t>Jakov Kuprešanin</t>
  </si>
  <si>
    <t>Lucija Magdić</t>
  </si>
  <si>
    <t>Mihaela Klasnić</t>
  </si>
  <si>
    <t>Tonka Biskup</t>
  </si>
  <si>
    <t>Dorotea Golub</t>
  </si>
  <si>
    <t>Karlo Posavec</t>
  </si>
  <si>
    <t>Gaia Ferenčić</t>
  </si>
  <si>
    <t>60m</t>
  </si>
  <si>
    <t>vis</t>
  </si>
  <si>
    <t>Filip Ciceli</t>
  </si>
  <si>
    <t>Janko Kopčić</t>
  </si>
  <si>
    <t>Elena Broz</t>
  </si>
  <si>
    <t>David Kindl</t>
  </si>
  <si>
    <t>Viktor Slogar</t>
  </si>
  <si>
    <t>Vid Brdar</t>
  </si>
  <si>
    <t>Ivana Sokolić</t>
  </si>
  <si>
    <t>Cvijeta Kopčić</t>
  </si>
  <si>
    <t>Erika Golubiček</t>
  </si>
  <si>
    <t>Oliver Kuzmić</t>
  </si>
  <si>
    <t>Emanuela Lovrenović</t>
  </si>
  <si>
    <t>Filip Jurašinović</t>
  </si>
  <si>
    <t>Luka Brezičević</t>
  </si>
  <si>
    <t>Tomas Škrbinc</t>
  </si>
  <si>
    <t>Ana Dasović</t>
  </si>
  <si>
    <t>Nika Lončar</t>
  </si>
  <si>
    <t>Nola Štimac</t>
  </si>
  <si>
    <t>Lukas Grabušić</t>
  </si>
  <si>
    <t>Laura Fresl</t>
  </si>
  <si>
    <t>Klara Rotar</t>
  </si>
  <si>
    <t>Mihael Lajtman</t>
  </si>
  <si>
    <t>Mateo Butorac</t>
  </si>
  <si>
    <t>Juraj Petrović</t>
  </si>
  <si>
    <t>Marko Klarić</t>
  </si>
  <si>
    <t>Mirta Gradišer</t>
  </si>
  <si>
    <t>AK Međimurje, Čakovec</t>
  </si>
  <si>
    <t>Rita Mamić</t>
  </si>
  <si>
    <t>Ana Šarušić</t>
  </si>
  <si>
    <t>Lara Šumbera</t>
  </si>
  <si>
    <t>Lea Škledar</t>
  </si>
  <si>
    <t>Antonia Mašić</t>
  </si>
  <si>
    <t>Marijeta Osmanagić</t>
  </si>
  <si>
    <t>Sara Poljak</t>
  </si>
  <si>
    <t>Dora Valentić</t>
  </si>
  <si>
    <t>Lana Malkoč</t>
  </si>
  <si>
    <t>Petra Milutinović</t>
  </si>
  <si>
    <t>Ema Vičević</t>
  </si>
  <si>
    <t>Leonita Čollakaj</t>
  </si>
  <si>
    <t>Stela Špoljar</t>
  </si>
  <si>
    <t>Gabi Dovečer</t>
  </si>
  <si>
    <t>Petra Kahler</t>
  </si>
  <si>
    <t>Luka Futak</t>
  </si>
  <si>
    <t>Marko Pavlović</t>
  </si>
  <si>
    <t>Blaž Grabušić</t>
  </si>
  <si>
    <t>Greta Janković</t>
  </si>
  <si>
    <t>Ana Lovrić</t>
  </si>
  <si>
    <t>Mia Matić</t>
  </si>
  <si>
    <t>Ana Kovačević</t>
  </si>
  <si>
    <t>Sara Eva Grah</t>
  </si>
  <si>
    <t>Ana Mihaljević</t>
  </si>
  <si>
    <t>Tia Rakovčan</t>
  </si>
  <si>
    <t>Lea Ljubešić</t>
  </si>
  <si>
    <t>Tonka Malešević</t>
  </si>
  <si>
    <t>Nikola Konfic</t>
  </si>
  <si>
    <t>Marin Vareškić</t>
  </si>
  <si>
    <t>Ivan Šantić</t>
  </si>
  <si>
    <t>Toma Kranjčević</t>
  </si>
  <si>
    <t>Frane Krnić</t>
  </si>
  <si>
    <t>Vigo Baranović</t>
  </si>
  <si>
    <t>Vigo Šarić</t>
  </si>
  <si>
    <t>2.kolo</t>
  </si>
  <si>
    <t>Katja Štrok</t>
  </si>
  <si>
    <t>Marija Perić</t>
  </si>
  <si>
    <t>Maria Lena Milutin</t>
  </si>
  <si>
    <t>Ena Memagić</t>
  </si>
  <si>
    <t>Zana Skalić</t>
  </si>
  <si>
    <t>Nika Šare</t>
  </si>
  <si>
    <t>Nika Malkoč</t>
  </si>
  <si>
    <t>Gita Putarek</t>
  </si>
  <si>
    <t>Sonja Belinić</t>
  </si>
  <si>
    <t>Lana Madunić</t>
  </si>
  <si>
    <t>Tara Kovačević</t>
  </si>
  <si>
    <t>Petra Šarić</t>
  </si>
  <si>
    <t>Leticija Štulina</t>
  </si>
  <si>
    <t>Ida Vučković</t>
  </si>
  <si>
    <t>Mila Pavlak</t>
  </si>
  <si>
    <t>Farah Demirović</t>
  </si>
  <si>
    <t>Nelli Komljenović</t>
  </si>
  <si>
    <t>Marta Ćurković</t>
  </si>
  <si>
    <t>Sara Bunčec</t>
  </si>
  <si>
    <t>Frano Jaklenec</t>
  </si>
  <si>
    <t>Leonard Plavec</t>
  </si>
  <si>
    <t>Vid Jurašinović</t>
  </si>
  <si>
    <t>Matija Barbarić</t>
  </si>
  <si>
    <t>Fran Đukez</t>
  </si>
  <si>
    <t>Petra Špoljarić</t>
  </si>
  <si>
    <t>Iman Balić</t>
  </si>
  <si>
    <t>Aiša Hodžabegović</t>
  </si>
  <si>
    <t>600m</t>
  </si>
  <si>
    <t>Matej Kunštek</t>
  </si>
  <si>
    <t>Jakov Dumančić</t>
  </si>
  <si>
    <t>Vedad Vikić</t>
  </si>
  <si>
    <t>Adrian Tokić</t>
  </si>
  <si>
    <t>Josip Juroš</t>
  </si>
  <si>
    <t>Omer Veladžić</t>
  </si>
  <si>
    <t>Karla Jurkovac</t>
  </si>
  <si>
    <t>Elizabeta Mirta Babić</t>
  </si>
  <si>
    <t>Petra Čale</t>
  </si>
  <si>
    <t>Frida Čubrilo</t>
  </si>
  <si>
    <t>Helena Pavlek</t>
  </si>
  <si>
    <t>Ema Oraščanin</t>
  </si>
  <si>
    <t>Kiara Delić</t>
  </si>
  <si>
    <t>Sofia Zorić</t>
  </si>
  <si>
    <t>Paola Delić</t>
  </si>
  <si>
    <t>Eva Labus</t>
  </si>
  <si>
    <t>Tamara Švab</t>
  </si>
  <si>
    <t>Elena Ileković</t>
  </si>
  <si>
    <t>Nika Horvat</t>
  </si>
  <si>
    <t>200m</t>
  </si>
  <si>
    <t>800m</t>
  </si>
  <si>
    <t>dalj</t>
  </si>
  <si>
    <t>kugla</t>
  </si>
  <si>
    <t>Kan Karalić</t>
  </si>
  <si>
    <t>Fran Besednik</t>
  </si>
  <si>
    <t>Jakov Štih</t>
  </si>
  <si>
    <t>Marko Koričan</t>
  </si>
  <si>
    <t>Jakov Mihaljević</t>
  </si>
  <si>
    <t>Marko Zagorac</t>
  </si>
  <si>
    <t>Kastle Lee Ruth</t>
  </si>
  <si>
    <t>Dženan Nuspahić</t>
  </si>
  <si>
    <t>Viktor Kelemen</t>
  </si>
  <si>
    <t>Kira Kelemen</t>
  </si>
  <si>
    <t>Lota Zadražil</t>
  </si>
  <si>
    <t>Una Borić</t>
  </si>
  <si>
    <t>Mihael Biljak</t>
  </si>
  <si>
    <t>Mauro Turković</t>
  </si>
  <si>
    <t>Petra Drinovac Matoš</t>
  </si>
  <si>
    <t>Lorena Lovrić</t>
  </si>
  <si>
    <t>Nika Drinovac Matoš</t>
  </si>
  <si>
    <t>Matea Miholjević</t>
  </si>
  <si>
    <t>POJEDINAČAN POREDAK - Mlađe limačice</t>
  </si>
  <si>
    <t>1.kolo</t>
  </si>
  <si>
    <t>UKUPNO</t>
  </si>
  <si>
    <t>Tina Arčanin</t>
  </si>
  <si>
    <t>Ema Vondrak</t>
  </si>
  <si>
    <t>Ida Maretić</t>
  </si>
  <si>
    <t>Sofija Petek</t>
  </si>
  <si>
    <t>POJEDINAČAN POREDAK - Mlađi limači</t>
  </si>
  <si>
    <t>Paolo Milutinović</t>
  </si>
  <si>
    <t>Martin Ivančević</t>
  </si>
  <si>
    <t>Matej Kovačević</t>
  </si>
  <si>
    <t>POJEDINAČAN POREDAK - Limačice</t>
  </si>
  <si>
    <t>Zrinka Čučilović</t>
  </si>
  <si>
    <t>Mia Kušan</t>
  </si>
  <si>
    <t>Korina Puhača</t>
  </si>
  <si>
    <t>Emilia Perišić</t>
  </si>
  <si>
    <t>Dora Bajs</t>
  </si>
  <si>
    <t>POJEDINAČAN POREDAK - Limači</t>
  </si>
  <si>
    <t>Filip Rendulić</t>
  </si>
  <si>
    <t>Šimun Đilas</t>
  </si>
  <si>
    <t>POJEDINAČAN POREDAK - Mlađe kadetkinje</t>
  </si>
  <si>
    <t>Marta Špoljarić</t>
  </si>
  <si>
    <t>Petra Vukoja</t>
  </si>
  <si>
    <t>Buga Bušić</t>
  </si>
  <si>
    <t>POJEDINAČAN POREDAK - Mlađi kadeti</t>
  </si>
  <si>
    <t>Lukas Golubić</t>
  </si>
  <si>
    <t>Paula Miholjević</t>
  </si>
  <si>
    <t>Klara Milčić</t>
  </si>
  <si>
    <t>AK Stubica, Donja Stubica</t>
  </si>
  <si>
    <t>Franka Kramarić</t>
  </si>
  <si>
    <t>Luka Miholjević</t>
  </si>
  <si>
    <t>Karlo Tomašković</t>
  </si>
  <si>
    <t>Bruno Ban</t>
  </si>
  <si>
    <t>Petar Ban</t>
  </si>
  <si>
    <t>Nika Grubić</t>
  </si>
  <si>
    <t>Josipa Čelar</t>
  </si>
  <si>
    <t>Marta Janđel</t>
  </si>
  <si>
    <t>Iva Čelar</t>
  </si>
  <si>
    <t>Hana Štriga</t>
  </si>
  <si>
    <t>Žana Lenič</t>
  </si>
  <si>
    <t>300m</t>
  </si>
  <si>
    <t>1000m</t>
  </si>
  <si>
    <t>Ema Gilja</t>
  </si>
  <si>
    <t>Sara Herceg</t>
  </si>
  <si>
    <t>Artur Kožić</t>
  </si>
  <si>
    <t>Patrik Spevec</t>
  </si>
  <si>
    <t>Luka Tušek</t>
  </si>
  <si>
    <t>Marko Pavković</t>
  </si>
  <si>
    <t>David Karamatić</t>
  </si>
  <si>
    <t>Nina Utović</t>
  </si>
  <si>
    <t>Maša Roca</t>
  </si>
  <si>
    <t>Ida Benković</t>
  </si>
  <si>
    <t>AK Bjelovar, Bjelovar</t>
  </si>
  <si>
    <t>Pia Kolar</t>
  </si>
  <si>
    <t>AK Maratonjare, Kutina</t>
  </si>
  <si>
    <t>Marta Pađan</t>
  </si>
  <si>
    <t>AK Bihać, Bihać</t>
  </si>
  <si>
    <t>Lana Knežević</t>
  </si>
  <si>
    <t>Rea Marta Sedlić</t>
  </si>
  <si>
    <t>Ivona Horvatić</t>
  </si>
  <si>
    <t>Jona Kolar</t>
  </si>
  <si>
    <t>Filipa Matić</t>
  </si>
  <si>
    <t>AK Samobor 2007, Samobor</t>
  </si>
  <si>
    <t>Petra Pavlinić</t>
  </si>
  <si>
    <t>AK Križevci, Križevci</t>
  </si>
  <si>
    <t>Isa Balić</t>
  </si>
  <si>
    <t>Dora Pozderac</t>
  </si>
  <si>
    <t>Lamija Mehdin</t>
  </si>
  <si>
    <t>David Tuđina</t>
  </si>
  <si>
    <t>Nika Varivoda</t>
  </si>
  <si>
    <t>AK Ultra Zagreb, Zagreb</t>
  </si>
  <si>
    <t>AK Zabok, Zabok</t>
  </si>
  <si>
    <t>AK Zagreb, Zagreb</t>
  </si>
  <si>
    <t>JAK, Jasenovac</t>
  </si>
  <si>
    <t>HAAK Mladost, Zagreb</t>
  </si>
  <si>
    <t>AK Moslavina, Kutina</t>
  </si>
  <si>
    <t>AK Dinamo-Zrinjevac, Zagreb</t>
  </si>
  <si>
    <t>AK Sveti Vid, Vrbovec</t>
  </si>
  <si>
    <t>Pia Klasan</t>
  </si>
  <si>
    <t>Rita Lovrenović</t>
  </si>
  <si>
    <t>Ena Perošević</t>
  </si>
  <si>
    <t>Petra Milašinović</t>
  </si>
  <si>
    <t>Lovro Nekić</t>
  </si>
  <si>
    <t>Filip Matković</t>
  </si>
  <si>
    <t>Marta Ledenko</t>
  </si>
  <si>
    <t>Marija Lovrenović</t>
  </si>
  <si>
    <t>Veronika Mučnjak</t>
  </si>
  <si>
    <t>Leona Validžić Čorić</t>
  </si>
  <si>
    <t>Ena Andrašec</t>
  </si>
  <si>
    <t>Lucija Ledenko</t>
  </si>
  <si>
    <t>Tena Kovač</t>
  </si>
  <si>
    <t>Magdalena Krišto</t>
  </si>
  <si>
    <t>Sumeja Čavkić</t>
  </si>
  <si>
    <t>Lara Pernar</t>
  </si>
  <si>
    <t>Jakov Ante Ćurić</t>
  </si>
  <si>
    <t>Luka Smoljan</t>
  </si>
  <si>
    <t>Juraj Trumbetaš</t>
  </si>
  <si>
    <t>Mateo Rukavina</t>
  </si>
  <si>
    <t>Mateo Potočki</t>
  </si>
  <si>
    <t>Fabian Zeman</t>
  </si>
  <si>
    <t>55m pr</t>
  </si>
  <si>
    <t>Iva Marin</t>
  </si>
  <si>
    <t>POJEDINAČAN POREDAK - Mlađi limači 1.kolo</t>
  </si>
  <si>
    <t>Patrik Buntak</t>
  </si>
  <si>
    <t>AK Maraton VG, Velika Gorica</t>
  </si>
  <si>
    <t>Ivano Mateljić</t>
  </si>
  <si>
    <t>AK Zaprešić, Zaprešić</t>
  </si>
  <si>
    <t>Luka Nikšić</t>
  </si>
  <si>
    <t>Ilhan Ahmed Pašić</t>
  </si>
  <si>
    <t>Maxim Šimek</t>
  </si>
  <si>
    <t>Roko Pranić</t>
  </si>
  <si>
    <t>Vladimir Šantorić</t>
  </si>
  <si>
    <t>Franko Mračić</t>
  </si>
  <si>
    <t>Luka Gradišer</t>
  </si>
  <si>
    <t>Lovro Kuprešanin</t>
  </si>
  <si>
    <t>AK Fit, Zaprešić</t>
  </si>
  <si>
    <t>Lovro Firšt</t>
  </si>
  <si>
    <t>Gabriel Tokić</t>
  </si>
  <si>
    <t>POJEDINAČAN POREDAK - Mlađi limači 2.kolo</t>
  </si>
  <si>
    <t>medicinka</t>
  </si>
  <si>
    <t>Maks Vilović</t>
  </si>
  <si>
    <t>AK Svetice, Zagreb</t>
  </si>
  <si>
    <t>Vid Šimičić</t>
  </si>
  <si>
    <t>Toma Ćurić</t>
  </si>
  <si>
    <t>Ivan Čotar</t>
  </si>
  <si>
    <t>Davud Pašić</t>
  </si>
  <si>
    <t>Noa Jelenčić</t>
  </si>
  <si>
    <t>Alex Lesjak</t>
  </si>
  <si>
    <t>Filip Crnogaj</t>
  </si>
  <si>
    <t>Matej Večerić</t>
  </si>
  <si>
    <t>POJEDINAČAN POREDAK - Mlađe limačice 1.kolo</t>
  </si>
  <si>
    <t>Ema Mucak</t>
  </si>
  <si>
    <t>Ana Kelentrić</t>
  </si>
  <si>
    <t>Dora Klancir</t>
  </si>
  <si>
    <t>Elena Totić</t>
  </si>
  <si>
    <t>Nika  Vučinić</t>
  </si>
  <si>
    <t>Marta Marinčić</t>
  </si>
  <si>
    <t>Ena Bičvić</t>
  </si>
  <si>
    <t>Lorena Gradišer</t>
  </si>
  <si>
    <t>Julija Marinić</t>
  </si>
  <si>
    <t>Eva Vučković</t>
  </si>
  <si>
    <t>POJEDINAČAN POREDAK - Mlađe limačice 2.kolo</t>
  </si>
  <si>
    <t>Lea Ptiček</t>
  </si>
  <si>
    <t>Maša Kotarac</t>
  </si>
  <si>
    <t>Lea Jurišić</t>
  </si>
  <si>
    <t>AK Hajduk, Split</t>
  </si>
  <si>
    <t>Emili Oparić</t>
  </si>
  <si>
    <t>Mila Bjelica</t>
  </si>
  <si>
    <t>Maria Sanjković</t>
  </si>
  <si>
    <t>AK Mursko Središće, Mursko Središće</t>
  </si>
  <si>
    <t>Ena Pavić</t>
  </si>
  <si>
    <t>Doris Matana</t>
  </si>
  <si>
    <t>Tesa Kolanović</t>
  </si>
  <si>
    <t>Ajsa Ćehić</t>
  </si>
  <si>
    <t>Neli Brezovački</t>
  </si>
  <si>
    <t>Marta Holjevac</t>
  </si>
  <si>
    <t>Nika Vučinić</t>
  </si>
  <si>
    <t>Larisa Đerek</t>
  </si>
  <si>
    <t>Klara Fran</t>
  </si>
  <si>
    <t>Zora Deak</t>
  </si>
  <si>
    <t>Maris Štriga</t>
  </si>
  <si>
    <t>Asja Muminović</t>
  </si>
  <si>
    <t>Pia Dokić</t>
  </si>
  <si>
    <t>Eva Šarić</t>
  </si>
  <si>
    <t>Lena Ždralović</t>
  </si>
  <si>
    <t>Dora Špoljarić</t>
  </si>
  <si>
    <t>Helena Kokot</t>
  </si>
  <si>
    <t>Nikol Tomljanović</t>
  </si>
  <si>
    <t>Emili Vručina</t>
  </si>
  <si>
    <t>Lucija Bajs</t>
  </si>
  <si>
    <t>POJEDINAČAN POREDAK - Limači 1.kolo</t>
  </si>
  <si>
    <t>POJEDINAČAN POREDAK - Limači 2.kolo</t>
  </si>
  <si>
    <t>Pavel Kvas</t>
  </si>
  <si>
    <t>Luka Fanjek</t>
  </si>
  <si>
    <t>AK Karlovac, Karlovac</t>
  </si>
  <si>
    <t>Mihael Bršec</t>
  </si>
  <si>
    <t>Ante Valentić</t>
  </si>
  <si>
    <t>Luka Krnić</t>
  </si>
  <si>
    <t>David Landekić</t>
  </si>
  <si>
    <t>Adrian Zorić</t>
  </si>
  <si>
    <t>David Petrović</t>
  </si>
  <si>
    <t>Rafael Mirenić</t>
  </si>
  <si>
    <t>Eugen Vukić</t>
  </si>
  <si>
    <t>Aleksandar Skenderija</t>
  </si>
  <si>
    <t>Matej Marinčić</t>
  </si>
  <si>
    <t>Luka Đurić</t>
  </si>
  <si>
    <t>Vito Maras</t>
  </si>
  <si>
    <t>Fran Špoljarić</t>
  </si>
  <si>
    <t>Noa Šimičić</t>
  </si>
  <si>
    <t>Toma Ivanušić</t>
  </si>
  <si>
    <t>Dilan Švenda</t>
  </si>
  <si>
    <t>Faust Kovač</t>
  </si>
  <si>
    <t>Emanuel Žagar</t>
  </si>
  <si>
    <t>Andrej Novosel Vučković</t>
  </si>
  <si>
    <t>Neo Duhaček</t>
  </si>
  <si>
    <t>Erik Vorkapić</t>
  </si>
  <si>
    <t>Filip Balog</t>
  </si>
  <si>
    <t>Maid Selimović</t>
  </si>
  <si>
    <t>Erik Čulo</t>
  </si>
  <si>
    <t>Nik Lesjak</t>
  </si>
  <si>
    <t>Andrija Gvozdenović</t>
  </si>
  <si>
    <t>Fran Keča</t>
  </si>
  <si>
    <t>Karlo Potočki</t>
  </si>
  <si>
    <t>Adrian Šalamon</t>
  </si>
  <si>
    <t>POJEDINAČAN POREDAK - Limačice 1.kolo</t>
  </si>
  <si>
    <t>Tea Zlatar</t>
  </si>
  <si>
    <t>Una Pisarić</t>
  </si>
  <si>
    <t>Petra Glavaš</t>
  </si>
  <si>
    <t>Marta Vrebac</t>
  </si>
  <si>
    <t>Vita Mucak</t>
  </si>
  <si>
    <t>Leja Tomše</t>
  </si>
  <si>
    <t>Viva klub, Brežice</t>
  </si>
  <si>
    <t>Ana Klančir</t>
  </si>
  <si>
    <t>Nela Buhin-Fišter</t>
  </si>
  <si>
    <t>Lara Sumić</t>
  </si>
  <si>
    <t>Sara  Cipek</t>
  </si>
  <si>
    <t>Aria Lakić</t>
  </si>
  <si>
    <t>Lucija Nikšić</t>
  </si>
  <si>
    <t>Petra Zorić</t>
  </si>
  <si>
    <t>Marta Kovačić</t>
  </si>
  <si>
    <t>POJEDINAČAN POREDAK - Limačice 2.kolo</t>
  </si>
  <si>
    <t>Ana Sanjković</t>
  </si>
  <si>
    <t>Karla Primorac</t>
  </si>
  <si>
    <t>Diana Pervan</t>
  </si>
  <si>
    <t>AK Glina, Glina</t>
  </si>
  <si>
    <t>Lora Horvat</t>
  </si>
  <si>
    <t>Petra Mesnik</t>
  </si>
  <si>
    <t>Karmen Perutina</t>
  </si>
  <si>
    <t>Ema Jukić</t>
  </si>
  <si>
    <t>Jana Haligonja Durmanić</t>
  </si>
  <si>
    <t>Tia Draksler</t>
  </si>
  <si>
    <t>Nika Delač</t>
  </si>
  <si>
    <t>Tara Obratov</t>
  </si>
  <si>
    <t>Lucija Boras</t>
  </si>
  <si>
    <t>Lana Lovrić</t>
  </si>
  <si>
    <t>Korina Đerek</t>
  </si>
  <si>
    <t>Dora Josipović</t>
  </si>
  <si>
    <t>Katarina Nikić</t>
  </si>
  <si>
    <t>Ena Potrebić Drvar</t>
  </si>
  <si>
    <t>Emily Mjeda</t>
  </si>
  <si>
    <t>Lana Ruga</t>
  </si>
  <si>
    <t>Brigita Lipošćak</t>
  </si>
  <si>
    <t>Karla Rörig</t>
  </si>
  <si>
    <t>Mia Bižić</t>
  </si>
  <si>
    <t>Mandica Patljak</t>
  </si>
  <si>
    <t>Elena Kosanović</t>
  </si>
  <si>
    <t>Dea Baban</t>
  </si>
  <si>
    <t>Marija Petričević</t>
  </si>
  <si>
    <t>Ajra Hodžić</t>
  </si>
  <si>
    <t>Leona Mikac</t>
  </si>
  <si>
    <t>Janja Lučić</t>
  </si>
  <si>
    <t>Iris Jokić</t>
  </si>
  <si>
    <t>Lena Bilosnić</t>
  </si>
  <si>
    <t>Emina Mehdin</t>
  </si>
  <si>
    <t>Jana Stipanović</t>
  </si>
  <si>
    <t>Mara Karmen Grizelj Radović</t>
  </si>
  <si>
    <t>Maša Janković</t>
  </si>
  <si>
    <t>Marta Balta</t>
  </si>
  <si>
    <t>Elena Basta</t>
  </si>
  <si>
    <t>Luna Šteković</t>
  </si>
  <si>
    <t>Tia Apostolski</t>
  </si>
  <si>
    <t>Franka Pehar</t>
  </si>
  <si>
    <t>Kaja Dugorepec</t>
  </si>
  <si>
    <t>Dora Anđelić</t>
  </si>
  <si>
    <t>POJEDINAČAN POREDAK - Mlađi kadeti 1.kolo</t>
  </si>
  <si>
    <t>POJEDINAČAN POREDAK - Mlađi kadeti 2.kolo</t>
  </si>
  <si>
    <t>Andro Marić</t>
  </si>
  <si>
    <t>Benjamin Gojko Sarač</t>
  </si>
  <si>
    <t>Domagoj Čarapar</t>
  </si>
  <si>
    <t>Matija Grubješić</t>
  </si>
  <si>
    <t>Andrija Križanac</t>
  </si>
  <si>
    <t>Ivano Bilješko</t>
  </si>
  <si>
    <t>AK Kvarner, Rijeka</t>
  </si>
  <si>
    <t>Petar Lešković</t>
  </si>
  <si>
    <t>AK Rudolf Perešin, Gornja Stubica</t>
  </si>
  <si>
    <t>Jan Jurišić</t>
  </si>
  <si>
    <t>Maks Cesar</t>
  </si>
  <si>
    <t>Roko Šalov Starčević</t>
  </si>
  <si>
    <t>Mateo Orečić</t>
  </si>
  <si>
    <t>Josip Jakov Marinović</t>
  </si>
  <si>
    <t>David Matić</t>
  </si>
  <si>
    <t>Ivan Cikojević</t>
  </si>
  <si>
    <t>Ivan Lukačević</t>
  </si>
  <si>
    <t>Noa Ćuk</t>
  </si>
  <si>
    <t>Dominik Jerčić</t>
  </si>
  <si>
    <t>Karlo Perković</t>
  </si>
  <si>
    <t>Adrian Pisarić</t>
  </si>
  <si>
    <t>Mihael Dodik</t>
  </si>
  <si>
    <t>Bartul Nikolić</t>
  </si>
  <si>
    <t>Dominik Posavec</t>
  </si>
  <si>
    <t>Ivan Leko</t>
  </si>
  <si>
    <t>David Pehar</t>
  </si>
  <si>
    <t>David Vidiček</t>
  </si>
  <si>
    <t>Mateo Đurić</t>
  </si>
  <si>
    <t>Marin Antić</t>
  </si>
  <si>
    <t>Tin Tomić</t>
  </si>
  <si>
    <t>Patrik Pernar</t>
  </si>
  <si>
    <t>Vigo Šušnjić</t>
  </si>
  <si>
    <t>Hamza Selimović</t>
  </si>
  <si>
    <t>Jakob Bakić</t>
  </si>
  <si>
    <t>POJEDINAČAN POREDAK - Mlađe kadetkinje 1.kolo</t>
  </si>
  <si>
    <t>POJEDINAČAN POREDAK - Mlađe kadetkinje 2.kolo</t>
  </si>
  <si>
    <t>1000</t>
  </si>
  <si>
    <t>Ella Sever</t>
  </si>
  <si>
    <t>AK Koprivnica, Koprivnica</t>
  </si>
  <si>
    <t>Neva Krstić</t>
  </si>
  <si>
    <t>Veronika Šantić</t>
  </si>
  <si>
    <t>Tania Huseinčehajić</t>
  </si>
  <si>
    <t>Ana Cerinski</t>
  </si>
  <si>
    <t>Erin Bešen</t>
  </si>
  <si>
    <t>Ela Frančić</t>
  </si>
  <si>
    <t>Franka Bervida</t>
  </si>
  <si>
    <t>Mia Bešlić</t>
  </si>
  <si>
    <t>Lota Vukman</t>
  </si>
  <si>
    <t>Klara Vobner</t>
  </si>
  <si>
    <t>Dora Katunarić</t>
  </si>
  <si>
    <t>Luka-Sofija Brooks</t>
  </si>
  <si>
    <t>Christivie Češnovar</t>
  </si>
  <si>
    <t>Lucija Čičić</t>
  </si>
  <si>
    <t>Magdalena Topić</t>
  </si>
  <si>
    <t>Gabrijela Pušić</t>
  </si>
  <si>
    <t>Lea Perišić</t>
  </si>
  <si>
    <t>Helena Halasz</t>
  </si>
  <si>
    <t>Katarina Leovac</t>
  </si>
  <si>
    <t>Mia Božičević</t>
  </si>
  <si>
    <t>Ana Bedeković</t>
  </si>
  <si>
    <t>Tara Baksa</t>
  </si>
  <si>
    <t>Viktoria Šantić</t>
  </si>
  <si>
    <t>Ena Batinić</t>
  </si>
  <si>
    <t>Karolina Jurjević</t>
  </si>
  <si>
    <t>Ana Leovac</t>
  </si>
  <si>
    <t>Vita Mlinarek</t>
  </si>
  <si>
    <t>Andrea Keliš</t>
  </si>
  <si>
    <t>Anja Džaja</t>
  </si>
  <si>
    <t>Lorena Balija</t>
  </si>
  <si>
    <t>Marija Magdalena Raguž</t>
  </si>
  <si>
    <t>Lucija Šostaric</t>
  </si>
  <si>
    <t>Klara Matasić</t>
  </si>
  <si>
    <t>Emma Kolarič</t>
  </si>
  <si>
    <t>Rita Buljubašić</t>
  </si>
  <si>
    <t>Lorena Muža</t>
  </si>
  <si>
    <t>Rea Pavlović</t>
  </si>
  <si>
    <t>Ana Obranković</t>
  </si>
  <si>
    <t>Korina Prša</t>
  </si>
  <si>
    <t>Kaja Šeget Stanić</t>
  </si>
  <si>
    <t>Petra Kaliterna</t>
  </si>
  <si>
    <t>Ružica Taslak</t>
  </si>
  <si>
    <t>Lucija Meljančić</t>
  </si>
  <si>
    <t>Lora Sabolović</t>
  </si>
  <si>
    <t>Antonia Benko</t>
  </si>
  <si>
    <t>Mihaela Mirenić</t>
  </si>
  <si>
    <t>Ela Varat</t>
  </si>
  <si>
    <t>Katarina Lovrić</t>
  </si>
  <si>
    <t>Lili Žibert</t>
  </si>
  <si>
    <t>Lucija Korša</t>
  </si>
  <si>
    <t>Eva Marinić</t>
  </si>
  <si>
    <t>Mia Mucak</t>
  </si>
  <si>
    <t>Mila Anibalović Salama</t>
  </si>
  <si>
    <t>Ema Mamić</t>
  </si>
  <si>
    <t>Lorena Petković</t>
  </si>
  <si>
    <t>Franka Hajak</t>
  </si>
  <si>
    <t>Danica Lončar</t>
  </si>
  <si>
    <t>Dorotea Hadžić</t>
  </si>
  <si>
    <t>Mia Šiško</t>
  </si>
  <si>
    <t>Dora Demeter</t>
  </si>
  <si>
    <t>Maja Zebec</t>
  </si>
  <si>
    <t>Tia Lončarek</t>
  </si>
  <si>
    <t>Iman Hodžić</t>
  </si>
  <si>
    <t>Lara Martinić</t>
  </si>
  <si>
    <t>Vida Kirin</t>
  </si>
  <si>
    <t>Tena Kociper</t>
  </si>
  <si>
    <t>Tamara Babić</t>
  </si>
  <si>
    <t>POJEDINAČAN POREDAK - Kadeti 1.kolo</t>
  </si>
  <si>
    <t>POJEDINAČAN POREDAK - Kadeti 2.kolo</t>
  </si>
  <si>
    <t>POJEDINAČAN POREDAK - Kadeti</t>
  </si>
  <si>
    <t>3000m</t>
  </si>
  <si>
    <t>60m pr</t>
  </si>
  <si>
    <t>motka</t>
  </si>
  <si>
    <t>Val Gluić</t>
  </si>
  <si>
    <t>Šimun Jukić</t>
  </si>
  <si>
    <t>Matej Belas</t>
  </si>
  <si>
    <t>Jan Karlo Ruždjak</t>
  </si>
  <si>
    <t>Marko Korpar</t>
  </si>
  <si>
    <t>Blaž Belić</t>
  </si>
  <si>
    <t>Mislav Cigit</t>
  </si>
  <si>
    <t>Benjamin Tomrecaj</t>
  </si>
  <si>
    <t>Mihael Ratkajec</t>
  </si>
  <si>
    <t>Mirko Bučanac</t>
  </si>
  <si>
    <t>Viktor Berc</t>
  </si>
  <si>
    <t>Jan Blašković</t>
  </si>
  <si>
    <t>Jakov Roca</t>
  </si>
  <si>
    <t>Gregor Zubak</t>
  </si>
  <si>
    <t>Dominik Hostić</t>
  </si>
  <si>
    <t>Teo Ištvan</t>
  </si>
  <si>
    <t>Luka Alpeza</t>
  </si>
  <si>
    <t>Luka Delibašić</t>
  </si>
  <si>
    <t>Franko Bašković</t>
  </si>
  <si>
    <t>Teo Sobota</t>
  </si>
  <si>
    <t>Fran Marić</t>
  </si>
  <si>
    <t>Jakov Brkljačić</t>
  </si>
  <si>
    <t>Lukas Stanciu</t>
  </si>
  <si>
    <t>Luka Leovac</t>
  </si>
  <si>
    <t>Ivan Kovačević</t>
  </si>
  <si>
    <t>Val Pastula</t>
  </si>
  <si>
    <t>Matija Bartolac</t>
  </si>
  <si>
    <t>Ante Zagorac</t>
  </si>
  <si>
    <t>Luka Galijan</t>
  </si>
  <si>
    <t>Mihael Lubenjak</t>
  </si>
  <si>
    <t>Tino Kolman</t>
  </si>
  <si>
    <t>Fran Bogović</t>
  </si>
  <si>
    <t>Denis Kujundžić</t>
  </si>
  <si>
    <t>Dominik Tucman</t>
  </si>
  <si>
    <t>Vito Geršak</t>
  </si>
  <si>
    <t>Patrik Pervan</t>
  </si>
  <si>
    <t>Luka Sabolić</t>
  </si>
  <si>
    <t>Lovro Sakač</t>
  </si>
  <si>
    <t>Filip Rajnpreht</t>
  </si>
  <si>
    <t>Niko Salamunić</t>
  </si>
  <si>
    <t>Mislav Picak</t>
  </si>
  <si>
    <t>Ivan Horvat</t>
  </si>
  <si>
    <t>Matej Marković</t>
  </si>
  <si>
    <t>Filip Zubčić</t>
  </si>
  <si>
    <t>Leon Žagar</t>
  </si>
  <si>
    <t>Vito Prosinečki</t>
  </si>
  <si>
    <t>Marko Balja</t>
  </si>
  <si>
    <t>Patrik Markač</t>
  </si>
  <si>
    <t>POJEDINAČAN POREDAK - Kadetkinje 1.kolo</t>
  </si>
  <si>
    <t>POJEDINAČAN POREDAK - Kadetkinje 2.kolo</t>
  </si>
  <si>
    <t>POJEDINAČAN POREDAK - Kadetkinje</t>
  </si>
  <si>
    <t>1500m</t>
  </si>
  <si>
    <t>Vita Perutina</t>
  </si>
  <si>
    <t>Lara Matijević</t>
  </si>
  <si>
    <t>Elena Cik</t>
  </si>
  <si>
    <t>Mia Budimir</t>
  </si>
  <si>
    <t>Lana Raič</t>
  </si>
  <si>
    <t>Zita Blašković</t>
  </si>
  <si>
    <t>Lucija Makar</t>
  </si>
  <si>
    <t>Klara Rađa</t>
  </si>
  <si>
    <t>Veronika Sreš</t>
  </si>
  <si>
    <t>Franka Barun</t>
  </si>
  <si>
    <t>Vanda Frgić</t>
  </si>
  <si>
    <t>Anja Sečka</t>
  </si>
  <si>
    <t>Morgan Belko</t>
  </si>
  <si>
    <t>Ana Marić</t>
  </si>
  <si>
    <t>Lana Vranjković</t>
  </si>
  <si>
    <t>Mia Petrović</t>
  </si>
  <si>
    <t>Korina Matko</t>
  </si>
  <si>
    <t>Ema Halilović</t>
  </si>
  <si>
    <t>Mia Jagičić</t>
  </si>
  <si>
    <t>AK Grobnik, Čavle</t>
  </si>
  <si>
    <t>Katarina Popović</t>
  </si>
  <si>
    <t>Helena Bojmić</t>
  </si>
  <si>
    <t>Katja Perić</t>
  </si>
  <si>
    <t>Issabella Marinković</t>
  </si>
  <si>
    <t>Gabrijela Klasnić</t>
  </si>
  <si>
    <t>Jana Kovačić</t>
  </si>
  <si>
    <t>Katja Bešen</t>
  </si>
  <si>
    <t>Mia Marić</t>
  </si>
  <si>
    <t>Doroteja Šturm</t>
  </si>
  <si>
    <t>Nika Mutak</t>
  </si>
  <si>
    <t>Mara Ivić</t>
  </si>
  <si>
    <t>Vita Štetić</t>
  </si>
  <si>
    <t>Uma Iljaš</t>
  </si>
  <si>
    <t>Ana Žilić</t>
  </si>
  <si>
    <t>Vita Plepelić</t>
  </si>
  <si>
    <t>Jana Andrić</t>
  </si>
  <si>
    <t>KATIM, Karlovac</t>
  </si>
  <si>
    <t>Julija Hakenberg</t>
  </si>
  <si>
    <t>Lana Lišinović</t>
  </si>
  <si>
    <t>Tamara Kruk</t>
  </si>
  <si>
    <t>Nikol Bilić</t>
  </si>
  <si>
    <t>Eva Ružić</t>
  </si>
  <si>
    <t>Marta Haus</t>
  </si>
  <si>
    <t>Marta Milutin</t>
  </si>
  <si>
    <t>Lucija Vlašić</t>
  </si>
  <si>
    <t>Ana Matić</t>
  </si>
  <si>
    <t>Anamarija Lekić</t>
  </si>
  <si>
    <t>Ivona Višak</t>
  </si>
  <si>
    <t>Frida Truhan</t>
  </si>
  <si>
    <t>Olja Jelen</t>
  </si>
  <si>
    <t>Katja Kraljić</t>
  </si>
  <si>
    <t>Maja Matić</t>
  </si>
  <si>
    <t>Rita Tišljarić</t>
  </si>
  <si>
    <t>Kaja Tomše</t>
  </si>
  <si>
    <t>Eva Klenkar</t>
  </si>
  <si>
    <t>Sara Jerčić</t>
  </si>
  <si>
    <t>Nika Brce Gošek</t>
  </si>
  <si>
    <t>Marija Perak</t>
  </si>
  <si>
    <t>Pia Perdija Grbić</t>
  </si>
  <si>
    <t>Renee Ražnjević</t>
  </si>
  <si>
    <t>Sara Ševo</t>
  </si>
  <si>
    <t>Petra Stambolija</t>
  </si>
  <si>
    <t>Mia Matešić</t>
  </si>
  <si>
    <t>Leona Markovljev</t>
  </si>
  <si>
    <t>Helena Poljanec</t>
  </si>
  <si>
    <t>Lara Brkljačić</t>
  </si>
  <si>
    <t>Anja Bebek</t>
  </si>
  <si>
    <t>Neva Mihalić</t>
  </si>
  <si>
    <t>Barbara Kabić</t>
  </si>
  <si>
    <t>Iva Lukačević</t>
  </si>
  <si>
    <t>Kaja Mihanović</t>
  </si>
  <si>
    <t>Veronika Noor Galić</t>
  </si>
  <si>
    <t>Korina Kovač</t>
  </si>
  <si>
    <t>Lana Brezovački</t>
  </si>
  <si>
    <t>Lana Klasan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</si>
</sst>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1"/>
    </font>
    <font>
      <sz val="1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0" borderId="0"/>
    <xf numFmtId="0" fontId="2" fillId="0" borderId="0"/>
    <xf numFmtId="0" fontId="3" fillId="0" borderId="0"/>
  </cellStyleXfs>
  <cellXfs count="52">
    <xf numFmtId="0" fontId="0" fillId="0" borderId="0" xfId="0"/>
    <xf numFmtId="0" fontId="4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2" fontId="5" fillId="0" borderId="0" xfId="0" applyNumberFormat="1" applyFont="1" applyBorder="1" applyAlignment="1">
      <alignment horizontal="center" vertical="center"/>
    </xf>
    <xf numFmtId="2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2" fontId="5" fillId="0" borderId="0" xfId="0" applyNumberFormat="1" applyFont="1" applyAlignment="1">
      <alignment horizont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49" fontId="4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2" fontId="5" fillId="0" borderId="0" xfId="0" applyNumberFormat="1" applyFont="1" applyBorder="1" applyAlignment="1">
      <alignment horizontal="center"/>
    </xf>
    <xf numFmtId="2" fontId="4" fillId="0" borderId="0" xfId="0" applyNumberFormat="1" applyFont="1" applyBorder="1" applyAlignment="1">
      <alignment horizontal="center"/>
    </xf>
    <xf numFmtId="2" fontId="5" fillId="0" borderId="0" xfId="0" applyNumberFormat="1" applyFont="1"/>
    <xf numFmtId="2" fontId="4" fillId="0" borderId="0" xfId="0" applyNumberFormat="1" applyFont="1" applyAlignment="1">
      <alignment horizontal="center" vertical="center"/>
    </xf>
    <xf numFmtId="2" fontId="5" fillId="0" borderId="0" xfId="0" applyNumberFormat="1" applyFont="1" applyFill="1" applyBorder="1" applyAlignment="1">
      <alignment horizontal="center" vertical="center"/>
    </xf>
    <xf numFmtId="2" fontId="6" fillId="0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6" fillId="0" borderId="0" xfId="0" applyNumberFormat="1" applyFont="1" applyBorder="1" applyAlignment="1">
      <alignment horizontal="right" vertical="center"/>
    </xf>
    <xf numFmtId="2" fontId="6" fillId="0" borderId="0" xfId="0" applyNumberFormat="1" applyFont="1" applyBorder="1" applyAlignment="1">
      <alignment vertical="center"/>
    </xf>
    <xf numFmtId="0" fontId="5" fillId="0" borderId="0" xfId="0" applyFont="1" applyBorder="1"/>
    <xf numFmtId="0" fontId="4" fillId="0" borderId="0" xfId="0" applyFont="1"/>
    <xf numFmtId="49" fontId="6" fillId="0" borderId="0" xfId="0" applyNumberFormat="1" applyFont="1" applyBorder="1" applyAlignment="1">
      <alignment horizontal="right" vertical="center"/>
    </xf>
    <xf numFmtId="2" fontId="4" fillId="0" borderId="0" xfId="0" applyNumberFormat="1" applyFont="1" applyFill="1" applyAlignment="1">
      <alignment horizontal="center"/>
    </xf>
    <xf numFmtId="0" fontId="6" fillId="0" borderId="0" xfId="0" applyFont="1" applyFill="1" applyBorder="1" applyAlignment="1">
      <alignment horizontal="center" vertical="center"/>
    </xf>
    <xf numFmtId="2" fontId="5" fillId="0" borderId="0" xfId="0" applyNumberFormat="1" applyFont="1" applyBorder="1" applyAlignment="1">
      <alignment horizontal="right" vertical="center"/>
    </xf>
    <xf numFmtId="2" fontId="5" fillId="0" borderId="0" xfId="0" applyNumberFormat="1" applyFont="1" applyBorder="1" applyAlignment="1">
      <alignment vertical="center"/>
    </xf>
    <xf numFmtId="2" fontId="6" fillId="0" borderId="0" xfId="0" applyNumberFormat="1" applyFont="1" applyBorder="1" applyAlignment="1">
      <alignment horizontal="right" vertical="center"/>
    </xf>
    <xf numFmtId="2" fontId="0" fillId="0" borderId="0" xfId="0" applyNumberFormat="1" applyBorder="1" applyAlignment="1">
      <alignment vertical="center"/>
    </xf>
    <xf numFmtId="0" fontId="4" fillId="0" borderId="0" xfId="0" applyFont="1" applyBorder="1" applyAlignment="1">
      <alignment horizontal="center"/>
    </xf>
    <xf numFmtId="0" fontId="5" fillId="0" borderId="0" xfId="0" applyNumberFormat="1" applyFont="1" applyBorder="1" applyAlignment="1">
      <alignment horizontal="center" vertical="center"/>
    </xf>
    <xf numFmtId="16" fontId="4" fillId="0" borderId="0" xfId="0" applyNumberFormat="1" applyFont="1" applyAlignment="1">
      <alignment horizontal="center" vertical="center"/>
    </xf>
    <xf numFmtId="2" fontId="4" fillId="0" borderId="0" xfId="0" applyNumberFormat="1" applyFont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2" fontId="5" fillId="0" borderId="0" xfId="0" applyNumberFormat="1" applyFont="1" applyFill="1" applyBorder="1" applyAlignment="1">
      <alignment horizontal="center"/>
    </xf>
    <xf numFmtId="2" fontId="5" fillId="0" borderId="0" xfId="0" applyNumberFormat="1" applyFont="1" applyFill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NumberFormat="1" applyFont="1" applyBorder="1" applyAlignment="1">
      <alignment horizontal="right" vertical="center"/>
    </xf>
    <xf numFmtId="49" fontId="5" fillId="0" borderId="0" xfId="0" applyNumberFormat="1" applyFont="1" applyBorder="1" applyAlignment="1">
      <alignment horizontal="right" vertical="center"/>
    </xf>
    <xf numFmtId="0" fontId="4" fillId="0" borderId="0" xfId="0" applyFont="1" applyBorder="1"/>
  </cellXfs>
  <cellStyles count="4">
    <cellStyle name="Normal" xfId="0" builtinId="0"/>
    <cellStyle name="Normal 2" xfId="2"/>
    <cellStyle name="Normal 3" xfId="1"/>
    <cellStyle name="Normal 4" xfId="3"/>
  </cellStyles>
  <dxfs count="270">
    <dxf>
      <font>
        <b/>
        <strike val="0"/>
        <outline val="0"/>
        <shadow val="0"/>
        <u val="none"/>
        <vertAlign val="baseline"/>
        <sz val="9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  <numFmt numFmtId="2" formatCode="0.00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  <numFmt numFmtId="2" formatCode="0.00"/>
      <alignment horizontal="center" vertical="bottom" textRotation="0" wrapText="0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9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2" formatCode="0.0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2" formatCode="0.00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  <numFmt numFmtId="2" formatCode="0.00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  <numFmt numFmtId="2" formatCode="0.00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  <numFmt numFmtId="2" formatCode="0.00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9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2" formatCode="0.00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9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  <numFmt numFmtId="2" formatCode="0.00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  <numFmt numFmtId="2" formatCode="0.00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9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2" formatCode="0.0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2" formatCode="0.00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  <numFmt numFmtId="2" formatCode="0.00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  <numFmt numFmtId="2" formatCode="0.00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  <numFmt numFmtId="2" formatCode="0.00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9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2" formatCode="0.00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9"/>
        <color theme="1"/>
        <name val="Arial"/>
        <scheme val="none"/>
      </font>
      <numFmt numFmtId="2" formatCode="0.00"/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9"/>
        <color theme="1"/>
        <name val="Arial"/>
        <scheme val="none"/>
      </font>
      <numFmt numFmtId="2" formatCode="0.00"/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9"/>
        <color theme="1"/>
        <name val="Arial"/>
        <scheme val="none"/>
      </font>
      <numFmt numFmtId="2" formatCode="0.00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9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2" formatCode="0.00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  <numFmt numFmtId="2" formatCode="0.00"/>
      <alignment horizont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  <numFmt numFmtId="2" formatCode="0.00"/>
      <alignment horizont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  <numFmt numFmtId="2" formatCode="0.00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9"/>
        <color theme="1"/>
        <name val="Arial"/>
        <scheme val="none"/>
      </font>
    </dxf>
    <dxf>
      <font>
        <b/>
        <strike val="0"/>
        <outline val="0"/>
        <shadow val="0"/>
        <u val="none"/>
        <vertAlign val="baseline"/>
        <sz val="9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  <alignment horizont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  <numFmt numFmtId="2" formatCode="0.00"/>
      <alignment horizont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  <numFmt numFmtId="2" formatCode="0.00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9"/>
        <color theme="1"/>
        <name val="Arial"/>
        <scheme val="none"/>
      </font>
      <numFmt numFmtId="2" formatCode="0.00"/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9"/>
        <color theme="1"/>
        <name val="Arial"/>
        <scheme val="none"/>
      </font>
      <numFmt numFmtId="2" formatCode="0.00"/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9"/>
        <color theme="1"/>
        <name val="Arial"/>
        <scheme val="none"/>
      </font>
      <numFmt numFmtId="2" formatCode="0.00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9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2" formatCode="0.00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  <numFmt numFmtId="2" formatCode="0.00"/>
      <alignment horizont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  <numFmt numFmtId="2" formatCode="0.00"/>
      <alignment horizont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  <numFmt numFmtId="2" formatCode="0.00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9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2" formatCode="0.00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  <alignment horizont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  <numFmt numFmtId="2" formatCode="0.00"/>
      <alignment horizont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  <numFmt numFmtId="2" formatCode="0.00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9"/>
        <color theme="1"/>
        <name val="Arial"/>
        <scheme val="none"/>
      </font>
      <numFmt numFmtId="2" formatCode="0.00"/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9"/>
        <color theme="1"/>
        <name val="Arial"/>
        <scheme val="none"/>
      </font>
      <numFmt numFmtId="2" formatCode="0.00"/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9"/>
        <color theme="1"/>
        <name val="Arial"/>
        <scheme val="none"/>
      </font>
      <numFmt numFmtId="2" formatCode="0.00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9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2" formatCode="0.00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  <numFmt numFmtId="2" formatCode="0.00"/>
      <alignment horizont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  <numFmt numFmtId="2" formatCode="0.00"/>
      <alignment horizont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  <numFmt numFmtId="2" formatCode="0.00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9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  <alignment horizont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  <numFmt numFmtId="2" formatCode="0.00"/>
      <alignment horizont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  <numFmt numFmtId="2" formatCode="0.00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9"/>
        <color theme="1"/>
        <name val="Arial"/>
        <scheme val="none"/>
      </font>
      <numFmt numFmtId="2" formatCode="0.00"/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9"/>
        <color theme="1"/>
        <name val="Arial"/>
        <scheme val="none"/>
      </font>
      <numFmt numFmtId="2" formatCode="0.00"/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9"/>
        <color theme="1"/>
        <name val="Arial"/>
        <scheme val="none"/>
      </font>
      <numFmt numFmtId="2" formatCode="0.00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9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2" formatCode="0.00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  <numFmt numFmtId="2" formatCode="0.00"/>
      <alignment horizont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  <numFmt numFmtId="2" formatCode="0.00"/>
      <alignment horizont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  <numFmt numFmtId="2" formatCode="0.00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9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  <numFmt numFmtId="2" formatCode="0.00"/>
    </dxf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  <numFmt numFmtId="30" formatCode="@"/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alignment horizontal="center" vertical="center" textRotation="0" wrapText="0" indent="0" justifyLastLine="0" shrinkToFit="0" readingOrder="0"/>
    </dxf>
    <dxf>
      <font>
        <b/>
        <i val="0"/>
        <strike val="0"/>
        <outline val="0"/>
        <shadow val="0"/>
        <u val="none"/>
        <vertAlign val="baseline"/>
        <sz val="9"/>
        <color theme="1"/>
        <name val="Arial"/>
        <scheme val="none"/>
      </font>
      <numFmt numFmtId="2" formatCode="0.00"/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9"/>
        <color theme="1"/>
        <name val="Arial"/>
        <scheme val="none"/>
      </font>
      <numFmt numFmtId="2" formatCode="0.00"/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9"/>
        <color theme="1"/>
        <name val="Arial"/>
        <scheme val="none"/>
      </font>
      <numFmt numFmtId="2" formatCode="0.00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alignment horizontal="center" vertical="center" textRotation="0" wrapText="0" indent="0" justifyLastLine="0" shrinkToFit="0" readingOrder="0"/>
    </dxf>
    <dxf>
      <font>
        <b/>
        <i val="0"/>
        <strike val="0"/>
        <outline val="0"/>
        <shadow val="0"/>
        <u val="none"/>
        <vertAlign val="baseline"/>
        <sz val="9"/>
        <color theme="1"/>
        <name val="Arial"/>
        <scheme val="none"/>
      </font>
      <numFmt numFmtId="2" formatCode="0.00"/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9"/>
        <color theme="1"/>
        <name val="Arial"/>
        <scheme val="none"/>
      </font>
      <numFmt numFmtId="2" formatCode="0.00"/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9"/>
        <color theme="1"/>
        <name val="Arial"/>
        <scheme val="none"/>
      </font>
      <numFmt numFmtId="2" formatCode="0.00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outline val="0"/>
        <shadow val="0"/>
        <u val="none"/>
        <vertAlign val="baseline"/>
        <sz val="9"/>
        <color theme="1"/>
        <name val="Arial"/>
        <scheme val="none"/>
      </font>
      <numFmt numFmtId="2" formatCode="0.00"/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9"/>
        <color theme="1"/>
        <name val="Arial"/>
        <scheme val="none"/>
      </font>
      <numFmt numFmtId="2" formatCode="0.00"/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9"/>
        <color theme="1"/>
        <name val="Arial"/>
        <scheme val="none"/>
      </font>
      <numFmt numFmtId="2" formatCode="0.00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alignment horizontal="center" vertical="center" textRotation="0" wrapText="0" indent="0" justifyLastLine="0" shrinkToFit="0" readingOrder="0"/>
    </dxf>
    <dxf>
      <font>
        <b/>
        <i val="0"/>
        <strike val="0"/>
        <outline val="0"/>
        <shadow val="0"/>
        <u val="none"/>
        <vertAlign val="baseline"/>
        <sz val="9"/>
        <color theme="1"/>
        <name val="Arial"/>
        <scheme val="none"/>
      </font>
      <numFmt numFmtId="2" formatCode="0.00"/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9"/>
        <color theme="1"/>
        <name val="Arial"/>
        <scheme val="none"/>
      </font>
      <numFmt numFmtId="2" formatCode="0.00"/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9"/>
        <color theme="1"/>
        <name val="Arial"/>
        <scheme val="none"/>
      </font>
      <numFmt numFmtId="2" formatCode="0.00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alignment horizontal="center" vertical="center" textRotation="0" wrapText="0" indent="0" justifyLastLine="0" shrinkToFit="0" readingOrder="0"/>
    </dxf>
    <dxf>
      <font>
        <b/>
        <i val="0"/>
        <strike val="0"/>
        <outline val="0"/>
        <shadow val="0"/>
        <u val="none"/>
        <vertAlign val="baseline"/>
        <sz val="9"/>
        <color theme="1"/>
        <name val="Arial"/>
        <scheme val="none"/>
      </font>
      <numFmt numFmtId="2" formatCode="0.00"/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9"/>
        <color theme="1"/>
        <name val="Arial"/>
        <scheme val="none"/>
      </font>
      <numFmt numFmtId="2" formatCode="0.00"/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9"/>
        <color theme="1"/>
        <name val="Arial"/>
        <scheme val="none"/>
      </font>
      <numFmt numFmtId="2" formatCode="0.00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alignment horizontal="center" vertical="center" textRotation="0" wrapText="0" indent="0" justifyLastLine="0" shrinkToFit="0" readingOrder="0"/>
    </dxf>
    <dxf>
      <font>
        <b/>
        <i val="0"/>
        <strike val="0"/>
        <outline val="0"/>
        <shadow val="0"/>
        <u val="none"/>
        <vertAlign val="baseline"/>
        <sz val="9"/>
        <color theme="1"/>
        <name val="Arial"/>
        <scheme val="none"/>
      </font>
      <numFmt numFmtId="2" formatCode="0.00"/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9"/>
        <color theme="1"/>
        <name val="Arial"/>
        <scheme val="none"/>
      </font>
      <numFmt numFmtId="2" formatCode="0.00"/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9"/>
        <color theme="1"/>
        <name val="Arial"/>
        <scheme val="none"/>
      </font>
      <numFmt numFmtId="2" formatCode="0.00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alignment horizontal="center" vertical="center" textRotation="0" wrapText="0" indent="0" justifyLastLine="0" shrinkToFit="0" readingOrder="0"/>
    </dxf>
    <dxf>
      <border>
        <left/>
        <right/>
        <top style="thin">
          <color theme="0" tint="-0.14996795556505021"/>
        </top>
        <bottom style="thin">
          <color theme="0" tint="-0.14996795556505021"/>
        </bottom>
        <vertical/>
        <horizontal style="thin">
          <color theme="0" tint="-0.14996795556505021"/>
        </horizontal>
      </border>
    </dxf>
    <dxf>
      <border>
        <left/>
        <right/>
        <top style="thin">
          <color theme="0" tint="-0.499984740745262"/>
        </top>
        <bottom style="thin">
          <color theme="0" tint="-0.499984740745262"/>
        </bottom>
        <vertical/>
        <horizontal style="thin">
          <color theme="0" tint="-0.499984740745262"/>
        </horizontal>
      </border>
    </dxf>
    <dxf>
      <border>
        <left/>
        <right/>
        <top style="thin">
          <color theme="0" tint="-0.499984740745262"/>
        </top>
        <bottom style="thin">
          <color theme="0" tint="-0.499984740745262"/>
        </bottom>
        <vertical/>
        <horizontal style="thin">
          <color theme="0" tint="-0.499984740745262"/>
        </horizontal>
      </border>
    </dxf>
    <dxf>
      <border>
        <left/>
        <right/>
        <top style="thin">
          <color theme="0" tint="-0.499984740745262"/>
        </top>
        <bottom style="thin">
          <color theme="0" tint="-0.499984740745262"/>
        </bottom>
        <vertical/>
        <horizontal style="thin">
          <color theme="0" tint="-0.499984740745262"/>
        </horizontal>
      </border>
    </dxf>
    <dxf>
      <border>
        <left/>
        <right/>
        <top style="thin">
          <color theme="0" tint="-0.499984740745262"/>
        </top>
        <bottom style="thin">
          <color theme="0" tint="-0.499984740745262"/>
        </bottom>
        <vertical/>
        <horizontal style="thin">
          <color theme="0" tint="-0.499984740745262"/>
        </horizontal>
      </border>
    </dxf>
    <dxf>
      <border>
        <left/>
        <right/>
        <top style="thin">
          <color theme="0" tint="-0.499984740745262"/>
        </top>
        <bottom style="thin">
          <color theme="0" tint="-0.499984740745262"/>
        </bottom>
        <vertical/>
        <horizontal style="thin">
          <color theme="0" tint="-0.499984740745262"/>
        </horizontal>
      </border>
    </dxf>
    <dxf>
      <border>
        <left/>
        <right/>
        <top style="thin">
          <color theme="0" tint="-0.499984740745262"/>
        </top>
        <bottom style="thin">
          <color theme="0" tint="-0.499984740745262"/>
        </bottom>
        <vertical/>
        <horizontal style="thin">
          <color theme="0" tint="-0.499984740745262"/>
        </horizontal>
      </border>
    </dxf>
    <dxf>
      <border diagonalUp="1">
        <left/>
        <right/>
        <top style="thin">
          <color theme="0" tint="-0.499984740745262"/>
        </top>
        <bottom style="thin">
          <color theme="0" tint="-0.499984740745262"/>
        </bottom>
        <diagonal style="thin">
          <color theme="0" tint="-0.499984740745262"/>
        </diagonal>
        <vertical/>
        <horizontal style="thin">
          <color theme="0" tint="-0.499984740745262"/>
        </horizontal>
      </border>
    </dxf>
  </dxfs>
  <tableStyles count="8" defaultTableStyle="TableStyleMedium2" defaultPivotStyle="PivotStyleLight16">
    <tableStyle name="Table Style 1" pivot="0" count="1">
      <tableStyleElement type="wholeTable" dxfId="269"/>
    </tableStyle>
    <tableStyle name="Table Style 1 2" pivot="0" count="1">
      <tableStyleElement type="wholeTable" dxfId="268"/>
    </tableStyle>
    <tableStyle name="Table Style 1 3" pivot="0" count="1">
      <tableStyleElement type="wholeTable" dxfId="267"/>
    </tableStyle>
    <tableStyle name="Table Style 1 4" pivot="0" count="1">
      <tableStyleElement type="wholeTable" dxfId="266"/>
    </tableStyle>
    <tableStyle name="Table Style 1 5" pivot="0" count="1">
      <tableStyleElement type="wholeTable" dxfId="265"/>
    </tableStyle>
    <tableStyle name="Table Style 1 6" pivot="0" count="1">
      <tableStyleElement type="wholeTable" dxfId="264"/>
    </tableStyle>
    <tableStyle name="Table Style 1 7" pivot="0" count="1">
      <tableStyleElement type="wholeTable" dxfId="263"/>
    </tableStyle>
    <tableStyle name="Table Style 2" pivot="0" count="1">
      <tableStyleElement type="wholeTable" dxfId="26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ODOVANJE%20P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KOLO"/>
      <sheetName val="2.KOLO"/>
      <sheetName val="ML M"/>
      <sheetName val="ML Ž"/>
      <sheetName val="LL M"/>
      <sheetName val="LL Ž"/>
      <sheetName val="MK M"/>
      <sheetName val="MK Ž"/>
      <sheetName val="SK M"/>
      <sheetName val="SK Ž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ables/table1.xml><?xml version="1.0" encoding="utf-8"?>
<table xmlns="http://schemas.openxmlformats.org/spreadsheetml/2006/main" id="2" name="Table152834406256681426590116136162" displayName="Table152834406256681426590116136162" ref="A3:G23" totalsRowShown="0" headerRowDxfId="261" dataDxfId="260">
  <autoFilter ref="A3:G23"/>
  <tableColumns count="7">
    <tableColumn id="1" name="rank" dataDxfId="259"/>
    <tableColumn id="2" name="ime i prezime" dataDxfId="258"/>
    <tableColumn id="3" name="god." dataDxfId="257"/>
    <tableColumn id="4" name="klub" dataDxfId="256"/>
    <tableColumn id="10" name="60m" dataDxfId="255"/>
    <tableColumn id="9" name="dalj" dataDxfId="254"/>
    <tableColumn id="6" name="1.kolo" dataDxfId="253"/>
  </tableColumns>
  <tableStyleInfo name="Table Style 1" showFirstColumn="0" showLastColumn="0" showRowStripes="1" showColumnStripes="0"/>
</table>
</file>

<file path=xl/tables/table10.xml><?xml version="1.0" encoding="utf-8"?>
<table xmlns="http://schemas.openxmlformats.org/spreadsheetml/2006/main" id="20" name="Table1528344062566814265901161361624523" displayName="Table1528344062566814265901161361624523" ref="BP3:BW52" totalsRowShown="0" headerRowDxfId="177" dataDxfId="176">
  <autoFilter ref="BP3:BW52"/>
  <sortState ref="BP4:BW52">
    <sortCondition descending="1" ref="BW3:BW52"/>
  </sortState>
  <tableColumns count="8">
    <tableColumn id="1" name="rank" dataDxfId="175"/>
    <tableColumn id="2" name="ime i prezime" dataDxfId="174"/>
    <tableColumn id="3" name="god." dataDxfId="173"/>
    <tableColumn id="4" name="klub" dataDxfId="172"/>
    <tableColumn id="7" name="60m" dataDxfId="171"/>
    <tableColumn id="8" name="800m" dataDxfId="170"/>
    <tableColumn id="9" name="vis" dataDxfId="169"/>
    <tableColumn id="10" name="1.kolo" dataDxfId="168"/>
  </tableColumns>
  <tableStyleInfo name="Table Style 1" showFirstColumn="0" showLastColumn="0" showRowStripes="1" showColumnStripes="0"/>
</table>
</file>

<file path=xl/tables/table11.xml><?xml version="1.0" encoding="utf-8"?>
<table xmlns="http://schemas.openxmlformats.org/spreadsheetml/2006/main" id="22" name="Table152834406256681426590116136162452028" displayName="Table152834406256681426590116136162452028" ref="BX3:CF98" totalsRowShown="0" headerRowDxfId="167" dataDxfId="166">
  <autoFilter ref="BX3:CF98"/>
  <sortState ref="BX4:CF98">
    <sortCondition descending="1" ref="CF3:CF98"/>
  </sortState>
  <tableColumns count="9">
    <tableColumn id="1" name="rank" dataDxfId="165"/>
    <tableColumn id="2" name="ime i prezime" dataDxfId="164"/>
    <tableColumn id="3" name="god." dataDxfId="163"/>
    <tableColumn id="4" name="klub" dataDxfId="162"/>
    <tableColumn id="7" name="200m" dataDxfId="161"/>
    <tableColumn id="8" name="600m" dataDxfId="160"/>
    <tableColumn id="9" name="dalj" dataDxfId="159"/>
    <tableColumn id="5" name="kugla" dataDxfId="158"/>
    <tableColumn id="10" name="2.kolo" dataDxfId="157"/>
  </tableColumns>
  <tableStyleInfo name="Table Style 1" showFirstColumn="0" showLastColumn="0" showRowStripes="1" showColumnStripes="0"/>
</table>
</file>

<file path=xl/tables/table12.xml><?xml version="1.0" encoding="utf-8"?>
<table xmlns="http://schemas.openxmlformats.org/spreadsheetml/2006/main" id="24" name="Table15283440625668142659011613616245202237" displayName="Table15283440625668142659011613616245202237" ref="CG3:CM108" totalsRowShown="0" headerRowDxfId="156" dataDxfId="155">
  <autoFilter ref="CG3:CM108"/>
  <sortState ref="CG4:CM108">
    <sortCondition descending="1" ref="CM3:CM108"/>
  </sortState>
  <tableColumns count="7">
    <tableColumn id="1" name="rank" dataDxfId="154"/>
    <tableColumn id="2" name="ime i prezime" dataDxfId="153"/>
    <tableColumn id="3" name="god." dataDxfId="152"/>
    <tableColumn id="4" name="klub" dataDxfId="151"/>
    <tableColumn id="7" name="1.kolo" dataDxfId="150"/>
    <tableColumn id="8" name="2.kolo" dataDxfId="149"/>
    <tableColumn id="10" name="UKUPNO" dataDxfId="148"/>
  </tableColumns>
  <tableStyleInfo name="Table Style 1" showFirstColumn="0" showLastColumn="0" showRowStripes="1" showColumnStripes="0"/>
</table>
</file>

<file path=xl/tables/table13.xml><?xml version="1.0" encoding="utf-8"?>
<table xmlns="http://schemas.openxmlformats.org/spreadsheetml/2006/main" id="28" name="Table152834406256681426590116136162452359" displayName="Table152834406256681426590116136162452359" ref="CN3:CV37" totalsRowShown="0" headerRowDxfId="147" dataDxfId="146">
  <autoFilter ref="CN3:CV37"/>
  <sortState ref="CN4:CV37">
    <sortCondition descending="1" ref="CV3:CV37"/>
  </sortState>
  <tableColumns count="9">
    <tableColumn id="1" name="rank" dataDxfId="145"/>
    <tableColumn id="2" name="ime i prezime" dataDxfId="144"/>
    <tableColumn id="3" name="god." dataDxfId="143"/>
    <tableColumn id="4" name="klub" dataDxfId="142"/>
    <tableColumn id="7" name="60m" dataDxfId="141"/>
    <tableColumn id="8" name="800m" dataDxfId="140"/>
    <tableColumn id="9" name="dalj" dataDxfId="139"/>
    <tableColumn id="5" name="kugla" dataDxfId="138"/>
    <tableColumn id="10" name="1.kolo" dataDxfId="137"/>
  </tableColumns>
  <tableStyleInfo name="Table Style 1" showFirstColumn="0" showLastColumn="0" showRowStripes="1" showColumnStripes="0"/>
</table>
</file>

<file path=xl/tables/table14.xml><?xml version="1.0" encoding="utf-8"?>
<table xmlns="http://schemas.openxmlformats.org/spreadsheetml/2006/main" id="29" name="Table15283440625668142659011613616245202860" displayName="Table15283440625668142659011613616245202860" ref="CW3:DE58" totalsRowShown="0" headerRowDxfId="136" dataDxfId="135">
  <autoFilter ref="CW3:DE58"/>
  <sortState ref="CW4:DE58">
    <sortCondition descending="1" ref="DE3:DE58"/>
  </sortState>
  <tableColumns count="9">
    <tableColumn id="1" name="rank" dataDxfId="134"/>
    <tableColumn id="2" name="ime i prezime" dataDxfId="133"/>
    <tableColumn id="3" name="god." dataDxfId="132"/>
    <tableColumn id="4" name="klub" dataDxfId="131"/>
    <tableColumn id="7" name="200m" dataDxfId="130"/>
    <tableColumn id="8" name="1000m" dataDxfId="129"/>
    <tableColumn id="9" name="55m pr" dataDxfId="128"/>
    <tableColumn id="5" name="vis" dataDxfId="127"/>
    <tableColumn id="10" name="2.kolo" dataDxfId="126"/>
  </tableColumns>
  <tableStyleInfo name="Table Style 1" showFirstColumn="0" showLastColumn="0" showRowStripes="1" showColumnStripes="0"/>
</table>
</file>

<file path=xl/tables/table15.xml><?xml version="1.0" encoding="utf-8"?>
<table xmlns="http://schemas.openxmlformats.org/spreadsheetml/2006/main" id="30" name="Table1528344062566814265901161361624520223761" displayName="Table1528344062566814265901161361624520223761" ref="DF3:DL68" totalsRowShown="0" headerRowDxfId="125" dataDxfId="124">
  <autoFilter ref="DF3:DL68"/>
  <sortState ref="DF4:DL68">
    <sortCondition descending="1" ref="DL3:DL68"/>
  </sortState>
  <tableColumns count="7">
    <tableColumn id="1" name="rank" dataDxfId="123"/>
    <tableColumn id="2" name="ime i prezime" dataDxfId="122"/>
    <tableColumn id="3" name="god." dataDxfId="121"/>
    <tableColumn id="4" name="klub" dataDxfId="120"/>
    <tableColumn id="7" name="1.kolo" dataDxfId="119"/>
    <tableColumn id="8" name="2.kolo" dataDxfId="118"/>
    <tableColumn id="10" name="UKUPNO" dataDxfId="117"/>
  </tableColumns>
  <tableStyleInfo name="Table Style 1" showFirstColumn="0" showLastColumn="0" showRowStripes="1" showColumnStripes="0"/>
</table>
</file>

<file path=xl/tables/table16.xml><?xml version="1.0" encoding="utf-8"?>
<table xmlns="http://schemas.openxmlformats.org/spreadsheetml/2006/main" id="34" name="Table15283440625668142659011613616245235962" displayName="Table15283440625668142659011613616245235962" ref="DM3:DU77" totalsRowShown="0" headerRowDxfId="116" dataDxfId="115">
  <autoFilter ref="DM3:DU77"/>
  <sortState ref="DM4:DU77">
    <sortCondition descending="1" ref="DU3:DU77"/>
  </sortState>
  <tableColumns count="9">
    <tableColumn id="1" name="rank" dataDxfId="114"/>
    <tableColumn id="2" name="ime i prezime" dataDxfId="113"/>
    <tableColumn id="3" name="god." dataDxfId="112"/>
    <tableColumn id="4" name="klub" dataDxfId="111"/>
    <tableColumn id="7" name="60m" dataDxfId="110"/>
    <tableColumn id="8" name="800m" dataDxfId="109"/>
    <tableColumn id="9" name="dalj" dataDxfId="108"/>
    <tableColumn id="10" name="kugla" dataDxfId="107"/>
    <tableColumn id="5" name="1.kolo" dataDxfId="106"/>
  </tableColumns>
  <tableStyleInfo name="Table Style 1" showFirstColumn="0" showLastColumn="0" showRowStripes="1" showColumnStripes="0"/>
</table>
</file>

<file path=xl/tables/table17.xml><?xml version="1.0" encoding="utf-8"?>
<table xmlns="http://schemas.openxmlformats.org/spreadsheetml/2006/main" id="35" name="Table1528344062566814265901161361624520286063" displayName="Table1528344062566814265901161361624520286063" ref="DV3:ED117" totalsRowShown="0" headerRowDxfId="105" dataDxfId="104">
  <autoFilter ref="DV3:ED117"/>
  <sortState ref="DV4:ED117">
    <sortCondition descending="1" ref="ED3:ED117"/>
  </sortState>
  <tableColumns count="9">
    <tableColumn id="1" name="rank" dataDxfId="103"/>
    <tableColumn id="2" name="ime i prezime" dataDxfId="102"/>
    <tableColumn id="3" name="god." dataDxfId="101"/>
    <tableColumn id="4" name="klub" dataDxfId="100"/>
    <tableColumn id="7" name="200m" dataDxfId="99"/>
    <tableColumn id="8" name="1000" dataDxfId="98"/>
    <tableColumn id="9" name="55m pr" dataDxfId="97"/>
    <tableColumn id="5" name="vis" dataDxfId="96"/>
    <tableColumn id="10" name="2.kolo" dataDxfId="95">
      <calculatedColumnFormula>MAX(Table1528344062566814265901161361624520286063[[#This Row],[200m]:[vis]])</calculatedColumnFormula>
    </tableColumn>
  </tableColumns>
  <tableStyleInfo name="Table Style 1" showFirstColumn="0" showLastColumn="0" showRowStripes="1" showColumnStripes="0"/>
</table>
</file>

<file path=xl/tables/table18.xml><?xml version="1.0" encoding="utf-8"?>
<table xmlns="http://schemas.openxmlformats.org/spreadsheetml/2006/main" id="36" name="Table152834406256681426590116136162452022376164" displayName="Table152834406256681426590116136162452022376164" ref="EE3:EK135" totalsRowShown="0" headerRowDxfId="94" dataDxfId="93">
  <autoFilter ref="EE3:EK135"/>
  <sortState ref="EE4:EK135">
    <sortCondition descending="1" ref="EK3:EK135"/>
  </sortState>
  <tableColumns count="7">
    <tableColumn id="1" name="rank" dataDxfId="92"/>
    <tableColumn id="2" name="ime i prezime" dataDxfId="91"/>
    <tableColumn id="3" name="god." dataDxfId="90"/>
    <tableColumn id="4" name="klub" dataDxfId="89"/>
    <tableColumn id="7" name="1.kolo" dataDxfId="88"/>
    <tableColumn id="8" name="2.kolo" dataDxfId="87"/>
    <tableColumn id="10" name="UKUPNO" dataDxfId="86"/>
  </tableColumns>
  <tableStyleInfo name="Table Style 1" showFirstColumn="0" showLastColumn="0" showRowStripes="1" showColumnStripes="0"/>
</table>
</file>

<file path=xl/tables/table19.xml><?xml version="1.0" encoding="utf-8"?>
<table xmlns="http://schemas.openxmlformats.org/spreadsheetml/2006/main" id="40" name="Table1528344062566814265901161361624567" displayName="Table1528344062566814265901161361624567" ref="EL3:ET47" totalsRowShown="0" headerRowDxfId="85" dataDxfId="84">
  <autoFilter ref="EL3:ET47"/>
  <sortState ref="EL4:ET47">
    <sortCondition descending="1" ref="ET3:ET47"/>
  </sortState>
  <tableColumns count="9">
    <tableColumn id="1" name="rank" dataDxfId="83"/>
    <tableColumn id="2" name="ime i prezime" dataDxfId="82"/>
    <tableColumn id="3" name="god." dataDxfId="81"/>
    <tableColumn id="4" name="klub" dataDxfId="80"/>
    <tableColumn id="7" name="300m" dataDxfId="79"/>
    <tableColumn id="8" name="3000m" dataDxfId="78"/>
    <tableColumn id="9" name="kugla" dataDxfId="77"/>
    <tableColumn id="11" name="vis" dataDxfId="76"/>
    <tableColumn id="10" name="1.kolo" dataDxfId="75">
      <calculatedColumnFormula>MAX(Table1528344062566814265901161361624567[[#This Row],[300m]:[vis]])</calculatedColumnFormula>
    </tableColumn>
  </tableColumns>
  <tableStyleInfo name="Table Style 1" showFirstColumn="0" showLastColumn="0" showRowStripes="1" showColumnStripes="0"/>
</table>
</file>

<file path=xl/tables/table2.xml><?xml version="1.0" encoding="utf-8"?>
<table xmlns="http://schemas.openxmlformats.org/spreadsheetml/2006/main" id="4" name="Table15283440625668142659011613616212" displayName="Table15283440625668142659011613616212" ref="H3:N31" totalsRowShown="0" headerRowDxfId="252" dataDxfId="251">
  <autoFilter ref="H3:N31"/>
  <sortState ref="H4:N31">
    <sortCondition descending="1" ref="N3:N31"/>
  </sortState>
  <tableColumns count="7">
    <tableColumn id="1" name="rank" dataDxfId="250"/>
    <tableColumn id="2" name="ime i prezime" dataDxfId="249"/>
    <tableColumn id="3" name="god." dataDxfId="248"/>
    <tableColumn id="4" name="klub" dataDxfId="247"/>
    <tableColumn id="10" name="200m" dataDxfId="246"/>
    <tableColumn id="9" name="medicinka" dataDxfId="245"/>
    <tableColumn id="6" name="2.kolo" dataDxfId="244"/>
  </tableColumns>
  <tableStyleInfo name="Table Style 1" showFirstColumn="0" showLastColumn="0" showRowStripes="1" showColumnStripes="0"/>
</table>
</file>

<file path=xl/tables/table20.xml><?xml version="1.0" encoding="utf-8"?>
<table xmlns="http://schemas.openxmlformats.org/spreadsheetml/2006/main" id="41" name="Table152834406256681426590116136162456721" displayName="Table152834406256681426590116136162456721" ref="EU3:FD51" totalsRowShown="0" headerRowDxfId="74" dataDxfId="73">
  <autoFilter ref="EU3:FD51"/>
  <sortState ref="EU4:FD51">
    <sortCondition descending="1" ref="FD3:FD51"/>
  </sortState>
  <tableColumns count="10">
    <tableColumn id="1" name="rank" dataDxfId="72"/>
    <tableColumn id="2" name="ime i prezime" dataDxfId="71"/>
    <tableColumn id="3" name="god." dataDxfId="70"/>
    <tableColumn id="4" name="klub" dataDxfId="69"/>
    <tableColumn id="7" name="60m" dataDxfId="68"/>
    <tableColumn id="8" name="1000m" dataDxfId="67"/>
    <tableColumn id="9" name="60m pr" dataDxfId="66"/>
    <tableColumn id="11" name="dalj" dataDxfId="65"/>
    <tableColumn id="5" name="motka" dataDxfId="64"/>
    <tableColumn id="10" name="2.kolo" dataDxfId="63"/>
  </tableColumns>
  <tableStyleInfo name="Table Style 1" showFirstColumn="0" showLastColumn="0" showRowStripes="1" showColumnStripes="0"/>
</table>
</file>

<file path=xl/tables/table21.xml><?xml version="1.0" encoding="utf-8"?>
<table xmlns="http://schemas.openxmlformats.org/spreadsheetml/2006/main" id="42" name="Table15283440625668142659011613616245672134" displayName="Table15283440625668142659011613616245672134" ref="FE3:FK69" totalsRowShown="0" headerRowDxfId="62" dataDxfId="61">
  <autoFilter ref="FE3:FK69"/>
  <sortState ref="FE4:FK69">
    <sortCondition descending="1" ref="FK3:FK69"/>
  </sortState>
  <tableColumns count="7">
    <tableColumn id="1" name="rank" dataDxfId="60"/>
    <tableColumn id="2" name="ime i prezime" dataDxfId="59"/>
    <tableColumn id="3" name="god." dataDxfId="58"/>
    <tableColumn id="4" name="klub" dataDxfId="57"/>
    <tableColumn id="7" name="1.kolo" dataDxfId="56"/>
    <tableColumn id="8" name="2.kolo" dataDxfId="55"/>
    <tableColumn id="10" name="UKUPNO" dataDxfId="54"/>
  </tableColumns>
  <tableStyleInfo name="Table Style 1" showFirstColumn="0" showLastColumn="0" showRowStripes="1" showColumnStripes="0"/>
</table>
</file>

<file path=xl/tables/table22.xml><?xml version="1.0" encoding="utf-8"?>
<table xmlns="http://schemas.openxmlformats.org/spreadsheetml/2006/main" id="46" name="Table152834406256681426590116136162456743" displayName="Table152834406256681426590116136162456743" ref="FL3:FT67" totalsRowShown="0" headerRowDxfId="53" dataDxfId="52">
  <autoFilter ref="FL3:FT67"/>
  <sortState ref="FL4:FT67">
    <sortCondition descending="1" ref="FT3:FT67"/>
  </sortState>
  <tableColumns count="9">
    <tableColumn id="1" name="rank" dataDxfId="51"/>
    <tableColumn id="2" name="ime i prezime" dataDxfId="50"/>
    <tableColumn id="3" name="god." dataDxfId="49"/>
    <tableColumn id="4" name="klub" dataDxfId="48"/>
    <tableColumn id="7" name="300m" dataDxfId="47"/>
    <tableColumn id="8" name="1500m" dataDxfId="46"/>
    <tableColumn id="9" name="kugla" dataDxfId="45"/>
    <tableColumn id="11" name="vis" dataDxfId="44"/>
    <tableColumn id="10" name="1.kolo" dataDxfId="43"/>
  </tableColumns>
  <tableStyleInfo name="Table Style 1" showFirstColumn="0" showLastColumn="0" showRowStripes="1" showColumnStripes="0"/>
</table>
</file>

<file path=xl/tables/table23.xml><?xml version="1.0" encoding="utf-8"?>
<table xmlns="http://schemas.openxmlformats.org/spreadsheetml/2006/main" id="47" name="Table15283440625668142659011613616245672144" displayName="Table15283440625668142659011613616245672144" ref="FU3:GD86" totalsRowShown="0" headerRowDxfId="42" dataDxfId="41">
  <autoFilter ref="FU3:GD86"/>
  <sortState ref="FU4:GD86">
    <sortCondition descending="1" ref="GD3:GD86"/>
  </sortState>
  <tableColumns count="10">
    <tableColumn id="1" name="rank" dataDxfId="40"/>
    <tableColumn id="2" name="ime i prezime" dataDxfId="39"/>
    <tableColumn id="3" name="god." dataDxfId="38"/>
    <tableColumn id="4" name="klub" dataDxfId="37"/>
    <tableColumn id="7" name="60m" dataDxfId="36"/>
    <tableColumn id="8" name="600m" dataDxfId="35"/>
    <tableColumn id="9" name="60m pr" dataDxfId="34"/>
    <tableColumn id="11" name="dalj" dataDxfId="33"/>
    <tableColumn id="5" name="motka" dataDxfId="32"/>
    <tableColumn id="10" name="2.kolo" dataDxfId="31"/>
  </tableColumns>
  <tableStyleInfo name="Table Style 1" showFirstColumn="0" showLastColumn="0" showRowStripes="1" showColumnStripes="0"/>
</table>
</file>

<file path=xl/tables/table24.xml><?xml version="1.0" encoding="utf-8"?>
<table xmlns="http://schemas.openxmlformats.org/spreadsheetml/2006/main" id="48" name="Table1528344062566814265901161361624567213445" displayName="Table1528344062566814265901161361624567213445" ref="GE3:GK118" totalsRowShown="0" headerRowDxfId="30" dataDxfId="29">
  <autoFilter ref="GE3:GK118"/>
  <sortState ref="GE4:GK118">
    <sortCondition descending="1" ref="GK3:GK118"/>
  </sortState>
  <tableColumns count="7">
    <tableColumn id="1" name="rank" dataDxfId="28"/>
    <tableColumn id="2" name="ime i prezime" dataDxfId="27"/>
    <tableColumn id="3" name="god." dataDxfId="26"/>
    <tableColumn id="4" name="klub" dataDxfId="25"/>
    <tableColumn id="7" name="1.kolo" dataDxfId="2"/>
    <tableColumn id="8" name="2.kolo" dataDxfId="1"/>
    <tableColumn id="10" name="UKUPNO" dataDxfId="0"/>
  </tableColumns>
  <tableStyleInfo name="Table Style 1" showFirstColumn="0" showLastColumn="0" showRowStripes="1" showColumnStripes="0"/>
</table>
</file>

<file path=xl/tables/table3.xml><?xml version="1.0" encoding="utf-8"?>
<table xmlns="http://schemas.openxmlformats.org/spreadsheetml/2006/main" id="6" name="Table1528344062566814265901161361621218" displayName="Table1528344062566814265901161361621218" ref="O3:U36" totalsRowShown="0" headerRowDxfId="243" dataDxfId="242">
  <autoFilter ref="O3:U36"/>
  <sortState ref="O4:U36">
    <sortCondition descending="1" ref="U3:U36"/>
  </sortState>
  <tableColumns count="7">
    <tableColumn id="1" name="rank" dataDxfId="241"/>
    <tableColumn id="2" name="ime i prezime" dataDxfId="240"/>
    <tableColumn id="3" name="god." dataDxfId="239"/>
    <tableColumn id="4" name="klub" dataDxfId="238"/>
    <tableColumn id="10" name="1.kolo" dataDxfId="237"/>
    <tableColumn id="9" name="2.kolo" dataDxfId="236"/>
    <tableColumn id="6" name="UKUPNO" dataDxfId="235"/>
  </tableColumns>
  <tableStyleInfo name="Table Style 1" showFirstColumn="0" showLastColumn="0" showRowStripes="1" showColumnStripes="0"/>
</table>
</file>

<file path=xl/tables/table4.xml><?xml version="1.0" encoding="utf-8"?>
<table xmlns="http://schemas.openxmlformats.org/spreadsheetml/2006/main" id="8" name="Table1528344062566814265901161361624" displayName="Table1528344062566814265901161361624" ref="V3:AB23" totalsRowShown="0" headerRowDxfId="234" dataDxfId="233">
  <autoFilter ref="V3:AB23"/>
  <sortState ref="V4:AB23">
    <sortCondition descending="1" ref="AB3:AB23"/>
  </sortState>
  <tableColumns count="7">
    <tableColumn id="1" name="rank" dataDxfId="232"/>
    <tableColumn id="2" name="ime i prezime" dataDxfId="231"/>
    <tableColumn id="3" name="god." dataDxfId="230"/>
    <tableColumn id="4" name="klub" dataDxfId="229"/>
    <tableColumn id="10" name="60m" dataDxfId="228"/>
    <tableColumn id="9" name="dalj" dataDxfId="227"/>
    <tableColumn id="6" name="1.kolo" dataDxfId="226"/>
  </tableColumns>
  <tableStyleInfo name="Table Style 1" showFirstColumn="0" showLastColumn="0" showRowStripes="1" showColumnStripes="0"/>
</table>
</file>

<file path=xl/tables/table5.xml><?xml version="1.0" encoding="utf-8"?>
<table xmlns="http://schemas.openxmlformats.org/spreadsheetml/2006/main" id="10" name="Table15283440625668142659011613616242" displayName="Table15283440625668142659011613616242" ref="AC3:AI47" totalsRowShown="0" headerRowDxfId="225" dataDxfId="224">
  <autoFilter ref="AC3:AI47"/>
  <tableColumns count="7">
    <tableColumn id="1" name="rank" dataDxfId="223"/>
    <tableColumn id="2" name="ime i prezime" dataDxfId="222"/>
    <tableColumn id="3" name="god." dataDxfId="221"/>
    <tableColumn id="4" name="klub" dataDxfId="220"/>
    <tableColumn id="10" name="200m" dataDxfId="219"/>
    <tableColumn id="9" name="medicinka" dataDxfId="218"/>
    <tableColumn id="6" name="2.kolo" dataDxfId="217"/>
  </tableColumns>
  <tableStyleInfo name="Table Style 1" showFirstColumn="0" showLastColumn="0" showRowStripes="1" showColumnStripes="0"/>
</table>
</file>

<file path=xl/tables/table6.xml><?xml version="1.0" encoding="utf-8"?>
<table xmlns="http://schemas.openxmlformats.org/spreadsheetml/2006/main" id="12" name="Table15283440625668142659011613616249" displayName="Table15283440625668142659011613616249" ref="AJ3:AP55" totalsRowShown="0" headerRowDxfId="216" dataDxfId="215">
  <autoFilter ref="AJ3:AP55"/>
  <sortState ref="AJ4:AP55">
    <sortCondition descending="1" ref="AP3:AP55"/>
  </sortState>
  <tableColumns count="7">
    <tableColumn id="1" name="rank" dataDxfId="214"/>
    <tableColumn id="2" name="ime i prezime" dataDxfId="213"/>
    <tableColumn id="3" name="god." dataDxfId="212"/>
    <tableColumn id="4" name="klub" dataDxfId="211"/>
    <tableColumn id="10" name="1.kolo" dataDxfId="210"/>
    <tableColumn id="9" name="2.kolo" dataDxfId="209"/>
    <tableColumn id="6" name="UKUPNO" dataDxfId="208"/>
  </tableColumns>
  <tableStyleInfo name="Table Style 1" showFirstColumn="0" showLastColumn="0" showRowStripes="1" showColumnStripes="0"/>
</table>
</file>

<file path=xl/tables/table7.xml><?xml version="1.0" encoding="utf-8"?>
<table xmlns="http://schemas.openxmlformats.org/spreadsheetml/2006/main" id="16" name="Table15283440625668142659011613616245" displayName="Table15283440625668142659011613616245" ref="AR3:AY34" totalsRowShown="0" headerRowDxfId="207" dataDxfId="206">
  <autoFilter ref="AR3:AY34"/>
  <sortState ref="AR4:AY34">
    <sortCondition descending="1" ref="AY3:AY34"/>
  </sortState>
  <tableColumns count="8">
    <tableColumn id="1" name="rank" dataDxfId="205"/>
    <tableColumn id="2" name="ime i prezime" dataDxfId="204"/>
    <tableColumn id="3" name="god." dataDxfId="203"/>
    <tableColumn id="4" name="klub" dataDxfId="202"/>
    <tableColumn id="7" name="60m" dataDxfId="201"/>
    <tableColumn id="8" name="800m" dataDxfId="200"/>
    <tableColumn id="9" name="vis" dataDxfId="199"/>
    <tableColumn id="10" name="1.kolo" dataDxfId="198"/>
  </tableColumns>
  <tableStyleInfo name="Table Style 1" showFirstColumn="0" showLastColumn="0" showRowStripes="1" showColumnStripes="0"/>
</table>
</file>

<file path=xl/tables/table8.xml><?xml version="1.0" encoding="utf-8"?>
<table xmlns="http://schemas.openxmlformats.org/spreadsheetml/2006/main" id="17" name="Table1528344062566814265901161361624520" displayName="Table1528344062566814265901161361624520" ref="AZ3:BH47" totalsRowShown="0" headerRowDxfId="197" dataDxfId="196">
  <autoFilter ref="AZ3:BH47"/>
  <sortState ref="AZ4:BH47">
    <sortCondition descending="1" ref="BH3:BH47"/>
  </sortState>
  <tableColumns count="9">
    <tableColumn id="1" name="rank" dataDxfId="195"/>
    <tableColumn id="2" name="ime i prezime" dataDxfId="194"/>
    <tableColumn id="3" name="god." dataDxfId="193"/>
    <tableColumn id="4" name="klub" dataDxfId="192"/>
    <tableColumn id="7" name="200m" dataDxfId="191"/>
    <tableColumn id="8" name="600m" dataDxfId="190"/>
    <tableColumn id="9" name="dalj" dataDxfId="189"/>
    <tableColumn id="5" name="kugla" dataDxfId="188"/>
    <tableColumn id="10" name="2.kolo" dataDxfId="187"/>
  </tableColumns>
  <tableStyleInfo name="Table Style 1" showFirstColumn="0" showLastColumn="0" showRowStripes="1" showColumnStripes="0"/>
</table>
</file>

<file path=xl/tables/table9.xml><?xml version="1.0" encoding="utf-8"?>
<table xmlns="http://schemas.openxmlformats.org/spreadsheetml/2006/main" id="18" name="Table152834406256681426590116136162452022" displayName="Table152834406256681426590116136162452022" ref="BI3:BO56" totalsRowShown="0" headerRowDxfId="186" dataDxfId="185">
  <autoFilter ref="BI3:BO56"/>
  <sortState ref="BI4:BO56">
    <sortCondition descending="1" ref="BO3:BO56"/>
  </sortState>
  <tableColumns count="7">
    <tableColumn id="1" name="rank" dataDxfId="184"/>
    <tableColumn id="2" name="ime i prezime" dataDxfId="183"/>
    <tableColumn id="3" name="god." dataDxfId="182"/>
    <tableColumn id="4" name="klub" dataDxfId="181"/>
    <tableColumn id="7" name="1.kolo" dataDxfId="180"/>
    <tableColumn id="8" name="2.kolo" dataDxfId="179"/>
    <tableColumn id="10" name="UKUPNO" dataDxfId="178"/>
  </tableColumns>
  <tableStyleInfo name="Table Style 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6.xml"/><Relationship Id="rId13" Type="http://schemas.openxmlformats.org/officeDocument/2006/relationships/table" Target="../tables/table11.xml"/><Relationship Id="rId18" Type="http://schemas.openxmlformats.org/officeDocument/2006/relationships/table" Target="../tables/table16.xml"/><Relationship Id="rId26" Type="http://schemas.openxmlformats.org/officeDocument/2006/relationships/table" Target="../tables/table24.xml"/><Relationship Id="rId3" Type="http://schemas.openxmlformats.org/officeDocument/2006/relationships/table" Target="../tables/table1.xml"/><Relationship Id="rId21" Type="http://schemas.openxmlformats.org/officeDocument/2006/relationships/table" Target="../tables/table19.xml"/><Relationship Id="rId7" Type="http://schemas.openxmlformats.org/officeDocument/2006/relationships/table" Target="../tables/table5.xml"/><Relationship Id="rId12" Type="http://schemas.openxmlformats.org/officeDocument/2006/relationships/table" Target="../tables/table10.xml"/><Relationship Id="rId17" Type="http://schemas.openxmlformats.org/officeDocument/2006/relationships/table" Target="../tables/table15.xml"/><Relationship Id="rId25" Type="http://schemas.openxmlformats.org/officeDocument/2006/relationships/table" Target="../tables/table23.xml"/><Relationship Id="rId2" Type="http://schemas.openxmlformats.org/officeDocument/2006/relationships/vmlDrawing" Target="../drawings/vmlDrawing1.vml"/><Relationship Id="rId16" Type="http://schemas.openxmlformats.org/officeDocument/2006/relationships/table" Target="../tables/table14.xml"/><Relationship Id="rId20" Type="http://schemas.openxmlformats.org/officeDocument/2006/relationships/table" Target="../tables/table18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4.xml"/><Relationship Id="rId11" Type="http://schemas.openxmlformats.org/officeDocument/2006/relationships/table" Target="../tables/table9.xml"/><Relationship Id="rId24" Type="http://schemas.openxmlformats.org/officeDocument/2006/relationships/table" Target="../tables/table22.xml"/><Relationship Id="rId5" Type="http://schemas.openxmlformats.org/officeDocument/2006/relationships/table" Target="../tables/table3.xml"/><Relationship Id="rId15" Type="http://schemas.openxmlformats.org/officeDocument/2006/relationships/table" Target="../tables/table13.xml"/><Relationship Id="rId23" Type="http://schemas.openxmlformats.org/officeDocument/2006/relationships/table" Target="../tables/table21.xml"/><Relationship Id="rId10" Type="http://schemas.openxmlformats.org/officeDocument/2006/relationships/table" Target="../tables/table8.xml"/><Relationship Id="rId19" Type="http://schemas.openxmlformats.org/officeDocument/2006/relationships/table" Target="../tables/table17.xml"/><Relationship Id="rId4" Type="http://schemas.openxmlformats.org/officeDocument/2006/relationships/table" Target="../tables/table2.xml"/><Relationship Id="rId9" Type="http://schemas.openxmlformats.org/officeDocument/2006/relationships/table" Target="../tables/table7.xml"/><Relationship Id="rId14" Type="http://schemas.openxmlformats.org/officeDocument/2006/relationships/table" Target="../tables/table12.xml"/><Relationship Id="rId22" Type="http://schemas.openxmlformats.org/officeDocument/2006/relationships/table" Target="../tables/table2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K220"/>
  <sheetViews>
    <sheetView tabSelected="1" view="pageLayout" zoomScaleNormal="100" workbookViewId="0">
      <selection activeCell="GQ4" sqref="GQ4"/>
    </sheetView>
  </sheetViews>
  <sheetFormatPr defaultColWidth="9.140625" defaultRowHeight="15" x14ac:dyDescent="0.25"/>
  <cols>
    <col min="1" max="1" width="9.28515625" bestFit="1" customWidth="1"/>
    <col min="2" max="2" width="19.28515625" customWidth="1"/>
    <col min="3" max="3" width="9" bestFit="1" customWidth="1"/>
    <col min="4" max="4" width="27.85546875" customWidth="1"/>
    <col min="5" max="5" width="9.140625" bestFit="1" customWidth="1"/>
    <col min="6" max="6" width="8.42578125" bestFit="1" customWidth="1"/>
    <col min="7" max="7" width="10.42578125" bestFit="1" customWidth="1"/>
    <col min="8" max="8" width="9.28515625" bestFit="1" customWidth="1"/>
    <col min="9" max="9" width="15.85546875" bestFit="1" customWidth="1"/>
    <col min="10" max="10" width="9" bestFit="1" customWidth="1"/>
    <col min="11" max="11" width="24.140625" bestFit="1" customWidth="1"/>
    <col min="12" max="12" width="10.140625" bestFit="1" customWidth="1"/>
    <col min="13" max="13" width="14" bestFit="1" customWidth="1"/>
    <col min="14" max="14" width="10.42578125" bestFit="1" customWidth="1"/>
    <col min="15" max="15" width="9.28515625" bestFit="1" customWidth="1"/>
    <col min="16" max="16" width="15.85546875" bestFit="1" customWidth="1"/>
    <col min="17" max="17" width="9" bestFit="1" customWidth="1"/>
    <col min="18" max="18" width="24.140625" bestFit="1" customWidth="1"/>
    <col min="19" max="20" width="10.42578125" bestFit="1" customWidth="1"/>
    <col min="21" max="21" width="12.5703125" bestFit="1" customWidth="1"/>
    <col min="22" max="22" width="9.28515625" customWidth="1"/>
    <col min="23" max="23" width="15.85546875" bestFit="1" customWidth="1"/>
    <col min="24" max="24" width="10.7109375" bestFit="1" customWidth="1"/>
    <col min="25" max="25" width="25.140625" customWidth="1"/>
    <col min="26" max="28" width="12" customWidth="1"/>
    <col min="29" max="29" width="6.7109375" customWidth="1"/>
    <col min="30" max="30" width="16.7109375" bestFit="1" customWidth="1"/>
    <col min="31" max="31" width="9.28515625" customWidth="1"/>
    <col min="32" max="32" width="29.42578125" customWidth="1"/>
    <col min="33" max="35" width="12" customWidth="1"/>
    <col min="36" max="36" width="6.7109375" customWidth="1"/>
    <col min="37" max="37" width="16.7109375" bestFit="1" customWidth="1"/>
    <col min="38" max="38" width="11.42578125" customWidth="1"/>
    <col min="39" max="39" width="32.28515625" customWidth="1"/>
    <col min="40" max="42" width="9.28515625" customWidth="1"/>
    <col min="43" max="43" width="9.28515625" hidden="1" customWidth="1"/>
    <col min="44" max="44" width="6.7109375" customWidth="1"/>
    <col min="45" max="45" width="16.5703125" bestFit="1" customWidth="1"/>
    <col min="46" max="46" width="10.7109375" bestFit="1" customWidth="1"/>
    <col min="47" max="47" width="27.28515625" bestFit="1" customWidth="1"/>
    <col min="48" max="51" width="9.140625" customWidth="1"/>
    <col min="52" max="52" width="7.28515625" customWidth="1"/>
    <col min="53" max="53" width="18" customWidth="1"/>
    <col min="54" max="54" width="8.42578125" customWidth="1"/>
    <col min="55" max="55" width="23.42578125" customWidth="1"/>
    <col min="56" max="60" width="8.140625" customWidth="1"/>
    <col min="61" max="61" width="7.7109375" customWidth="1"/>
    <col min="62" max="62" width="20.140625" bestFit="1" customWidth="1"/>
    <col min="63" max="63" width="9" customWidth="1"/>
    <col min="64" max="64" width="24.28515625" bestFit="1" customWidth="1"/>
    <col min="65" max="67" width="11.85546875" customWidth="1"/>
    <col min="68" max="68" width="7.140625" customWidth="1"/>
    <col min="69" max="69" width="20.140625" bestFit="1" customWidth="1"/>
    <col min="70" max="70" width="10" customWidth="1"/>
    <col min="71" max="71" width="24.7109375" customWidth="1"/>
    <col min="72" max="75" width="8.5703125" customWidth="1"/>
    <col min="76" max="76" width="7" customWidth="1"/>
    <col min="77" max="77" width="20.140625" customWidth="1"/>
    <col min="78" max="78" width="8.7109375" customWidth="1"/>
    <col min="79" max="79" width="29" customWidth="1"/>
    <col min="80" max="84" width="6.7109375" customWidth="1"/>
    <col min="85" max="85" width="7.5703125" customWidth="1"/>
    <col min="86" max="86" width="22.140625" customWidth="1"/>
    <col min="87" max="87" width="8.5703125" customWidth="1"/>
    <col min="88" max="88" width="27.85546875" customWidth="1"/>
    <col min="89" max="91" width="9.28515625" customWidth="1"/>
    <col min="92" max="92" width="7" customWidth="1"/>
    <col min="93" max="93" width="16" customWidth="1"/>
    <col min="94" max="94" width="9" bestFit="1" customWidth="1"/>
    <col min="95" max="95" width="21.7109375" customWidth="1"/>
    <col min="96" max="100" width="7.85546875" customWidth="1"/>
    <col min="101" max="101" width="7.5703125" customWidth="1"/>
    <col min="102" max="102" width="17.5703125" customWidth="1"/>
    <col min="103" max="103" width="9" bestFit="1" customWidth="1"/>
    <col min="104" max="104" width="24.5703125" customWidth="1"/>
    <col min="105" max="109" width="7.85546875" customWidth="1"/>
    <col min="110" max="110" width="9.28515625" bestFit="1" customWidth="1"/>
    <col min="111" max="111" width="18.85546875" bestFit="1" customWidth="1"/>
    <col min="112" max="112" width="9" bestFit="1" customWidth="1"/>
    <col min="113" max="113" width="28.28515625" bestFit="1" customWidth="1"/>
    <col min="114" max="116" width="10" customWidth="1"/>
    <col min="117" max="117" width="7.140625" customWidth="1"/>
    <col min="118" max="118" width="17.85546875" customWidth="1"/>
    <col min="119" max="119" width="7.5703125" customWidth="1"/>
    <col min="120" max="120" width="24.28515625" bestFit="1" customWidth="1"/>
    <col min="121" max="125" width="8.28515625" customWidth="1"/>
    <col min="126" max="126" width="7.85546875" customWidth="1"/>
    <col min="127" max="127" width="17" customWidth="1"/>
    <col min="128" max="128" width="8.140625" customWidth="1"/>
    <col min="129" max="129" width="24.28515625" bestFit="1" customWidth="1"/>
    <col min="130" max="134" width="7.5703125" customWidth="1"/>
    <col min="135" max="135" width="9.28515625" bestFit="1" customWidth="1"/>
    <col min="136" max="136" width="20.5703125" bestFit="1" customWidth="1"/>
    <col min="137" max="137" width="9" bestFit="1" customWidth="1"/>
    <col min="138" max="138" width="24.28515625" bestFit="1" customWidth="1"/>
    <col min="139" max="140" width="10.42578125" bestFit="1" customWidth="1"/>
    <col min="141" max="141" width="12.5703125" bestFit="1" customWidth="1"/>
    <col min="142" max="142" width="8.140625" customWidth="1"/>
    <col min="143" max="143" width="16.28515625" customWidth="1"/>
    <col min="144" max="144" width="8.28515625" customWidth="1"/>
    <col min="145" max="145" width="22.7109375" customWidth="1"/>
    <col min="146" max="150" width="7.85546875" customWidth="1"/>
    <col min="151" max="151" width="6" customWidth="1"/>
    <col min="152" max="152" width="15.85546875" customWidth="1"/>
    <col min="153" max="153" width="9.28515625" customWidth="1"/>
    <col min="154" max="154" width="23.85546875" customWidth="1"/>
    <col min="155" max="160" width="6.85546875" customWidth="1"/>
    <col min="161" max="161" width="10.85546875" bestFit="1" customWidth="1"/>
    <col min="162" max="162" width="16.85546875" customWidth="1"/>
    <col min="163" max="163" width="10.7109375" bestFit="1" customWidth="1"/>
    <col min="164" max="164" width="25" customWidth="1"/>
    <col min="165" max="167" width="11.140625" customWidth="1"/>
    <col min="168" max="168" width="6.42578125" customWidth="1"/>
    <col min="169" max="169" width="17.140625" customWidth="1"/>
    <col min="170" max="170" width="7.42578125" customWidth="1"/>
    <col min="171" max="171" width="24" customWidth="1"/>
    <col min="172" max="176" width="8.5703125" customWidth="1"/>
    <col min="177" max="177" width="6.5703125" customWidth="1"/>
    <col min="178" max="178" width="16" customWidth="1"/>
    <col min="179" max="179" width="6.7109375" customWidth="1"/>
    <col min="180" max="180" width="27.28515625" customWidth="1"/>
    <col min="181" max="186" width="7" customWidth="1"/>
    <col min="187" max="187" width="8.42578125" customWidth="1"/>
    <col min="188" max="188" width="16.28515625" customWidth="1"/>
    <col min="189" max="189" width="9" customWidth="1"/>
    <col min="190" max="190" width="27.5703125" customWidth="1"/>
    <col min="191" max="193" width="11.85546875" customWidth="1"/>
  </cols>
  <sheetData>
    <row r="1" spans="1:193" x14ac:dyDescent="0.25">
      <c r="A1" s="1" t="s">
        <v>277</v>
      </c>
      <c r="B1" s="1"/>
      <c r="C1" s="1"/>
      <c r="D1" s="1"/>
      <c r="E1" s="1"/>
      <c r="F1" s="1"/>
      <c r="G1" s="1"/>
      <c r="H1" s="1" t="s">
        <v>293</v>
      </c>
      <c r="I1" s="1"/>
      <c r="J1" s="1"/>
      <c r="K1" s="1"/>
      <c r="L1" s="1"/>
      <c r="M1" s="1"/>
      <c r="N1" s="1"/>
      <c r="O1" s="1" t="s">
        <v>182</v>
      </c>
      <c r="P1" s="1"/>
      <c r="Q1" s="1"/>
      <c r="R1" s="1"/>
      <c r="S1" s="1"/>
      <c r="T1" s="1"/>
      <c r="U1" s="1"/>
      <c r="V1" s="1" t="s">
        <v>305</v>
      </c>
      <c r="W1" s="1"/>
      <c r="X1" s="1"/>
      <c r="Y1" s="1"/>
      <c r="Z1" s="1"/>
      <c r="AA1" s="1"/>
      <c r="AB1" s="1"/>
      <c r="AC1" s="1" t="s">
        <v>316</v>
      </c>
      <c r="AD1" s="1"/>
      <c r="AE1" s="1"/>
      <c r="AF1" s="1"/>
      <c r="AG1" s="1"/>
      <c r="AH1" s="1"/>
      <c r="AI1" s="1"/>
      <c r="AJ1" s="1" t="s">
        <v>175</v>
      </c>
      <c r="AK1" s="1"/>
      <c r="AL1" s="1"/>
      <c r="AM1" s="1"/>
      <c r="AN1" s="1"/>
      <c r="AO1" s="1"/>
      <c r="AP1" s="1"/>
      <c r="AQ1" s="11"/>
      <c r="AR1" s="1" t="s">
        <v>345</v>
      </c>
      <c r="AS1" s="1"/>
      <c r="AT1" s="1"/>
      <c r="AU1" s="1"/>
      <c r="AV1" s="1"/>
      <c r="AW1" s="1"/>
      <c r="AX1" s="1"/>
      <c r="AY1" s="1"/>
      <c r="AZ1" s="1" t="s">
        <v>346</v>
      </c>
      <c r="BA1" s="1"/>
      <c r="BB1" s="1"/>
      <c r="BC1" s="1"/>
      <c r="BD1" s="1"/>
      <c r="BE1" s="1"/>
      <c r="BF1" s="1"/>
      <c r="BG1" s="1"/>
      <c r="BH1" s="1"/>
      <c r="BI1" s="1" t="s">
        <v>192</v>
      </c>
      <c r="BJ1" s="1"/>
      <c r="BK1" s="1"/>
      <c r="BL1" s="1"/>
      <c r="BM1" s="1"/>
      <c r="BN1" s="1"/>
      <c r="BO1" s="1"/>
      <c r="BP1" s="1" t="s">
        <v>379</v>
      </c>
      <c r="BQ1" s="1"/>
      <c r="BR1" s="1"/>
      <c r="BS1" s="1"/>
      <c r="BT1" s="1"/>
      <c r="BU1" s="1"/>
      <c r="BV1" s="1"/>
      <c r="BW1" s="1"/>
      <c r="BX1" s="1" t="s">
        <v>395</v>
      </c>
      <c r="BY1" s="1"/>
      <c r="BZ1" s="1"/>
      <c r="CA1" s="1"/>
      <c r="CB1" s="1"/>
      <c r="CC1" s="1"/>
      <c r="CD1" s="1"/>
      <c r="CE1" s="1"/>
      <c r="CF1" s="1"/>
      <c r="CG1" s="1" t="s">
        <v>186</v>
      </c>
      <c r="CH1" s="1"/>
      <c r="CI1" s="1"/>
      <c r="CJ1" s="1"/>
      <c r="CK1" s="1"/>
      <c r="CL1" s="1"/>
      <c r="CM1" s="1"/>
      <c r="CN1" s="1" t="s">
        <v>439</v>
      </c>
      <c r="CO1" s="1"/>
      <c r="CP1" s="1"/>
      <c r="CQ1" s="1"/>
      <c r="CR1" s="1"/>
      <c r="CS1" s="1"/>
      <c r="CT1" s="1"/>
      <c r="CU1" s="1"/>
      <c r="CV1" s="1"/>
      <c r="CW1" s="1" t="s">
        <v>440</v>
      </c>
      <c r="CX1" s="1"/>
      <c r="CY1" s="1"/>
      <c r="CZ1" s="1"/>
      <c r="DA1" s="1"/>
      <c r="DB1" s="1"/>
      <c r="DC1" s="1"/>
      <c r="DD1" s="1"/>
      <c r="DE1" s="1"/>
      <c r="DF1" s="1" t="s">
        <v>199</v>
      </c>
      <c r="DG1" s="1"/>
      <c r="DH1" s="1"/>
      <c r="DI1" s="1"/>
      <c r="DJ1" s="1"/>
      <c r="DK1" s="1"/>
      <c r="DL1" s="1"/>
      <c r="DM1" s="1" t="s">
        <v>475</v>
      </c>
      <c r="DN1" s="1"/>
      <c r="DO1" s="1"/>
      <c r="DP1" s="1"/>
      <c r="DQ1" s="1"/>
      <c r="DR1" s="1"/>
      <c r="DS1" s="1"/>
      <c r="DT1" s="1"/>
      <c r="DU1" s="11"/>
      <c r="DV1" s="1" t="s">
        <v>476</v>
      </c>
      <c r="DW1" s="1"/>
      <c r="DX1" s="1"/>
      <c r="DY1" s="1"/>
      <c r="DZ1" s="1"/>
      <c r="EA1" s="1"/>
      <c r="EB1" s="1"/>
      <c r="EC1" s="1"/>
      <c r="ED1" s="1"/>
      <c r="EE1" s="1" t="s">
        <v>195</v>
      </c>
      <c r="EF1" s="1"/>
      <c r="EG1" s="1"/>
      <c r="EH1" s="1"/>
      <c r="EI1" s="1"/>
      <c r="EJ1" s="1"/>
      <c r="EK1" s="1"/>
      <c r="EL1" s="1" t="s">
        <v>547</v>
      </c>
      <c r="EM1" s="1"/>
      <c r="EN1" s="1"/>
      <c r="EO1" s="1"/>
      <c r="EP1" s="1"/>
      <c r="EQ1" s="1"/>
      <c r="ER1" s="1"/>
      <c r="ES1" s="1"/>
      <c r="ET1" s="1"/>
      <c r="EU1" s="1" t="s">
        <v>548</v>
      </c>
      <c r="EV1" s="1"/>
      <c r="EW1" s="1"/>
      <c r="EX1" s="1"/>
      <c r="EY1" s="1"/>
      <c r="EZ1" s="1"/>
      <c r="FA1" s="1"/>
      <c r="FB1" s="1"/>
      <c r="FC1" s="1"/>
      <c r="FD1" s="1"/>
      <c r="FE1" s="1" t="s">
        <v>549</v>
      </c>
      <c r="FF1" s="1"/>
      <c r="FG1" s="1"/>
      <c r="FH1" s="1"/>
      <c r="FI1" s="1"/>
      <c r="FJ1" s="1"/>
      <c r="FK1" s="1"/>
      <c r="FL1" s="1" t="s">
        <v>601</v>
      </c>
      <c r="FM1" s="1"/>
      <c r="FN1" s="1"/>
      <c r="FO1" s="1"/>
      <c r="FP1" s="1"/>
      <c r="FQ1" s="1"/>
      <c r="FR1" s="1"/>
      <c r="FS1" s="1"/>
      <c r="FT1" s="1"/>
      <c r="FU1" s="47" t="s">
        <v>602</v>
      </c>
      <c r="FV1" s="47"/>
      <c r="FW1" s="47"/>
      <c r="FX1" s="47"/>
      <c r="FY1" s="47"/>
      <c r="FZ1" s="47"/>
      <c r="GA1" s="47"/>
      <c r="GB1" s="47"/>
      <c r="GC1" s="47"/>
      <c r="GD1" s="47"/>
      <c r="GE1" s="1" t="s">
        <v>603</v>
      </c>
      <c r="GF1" s="1"/>
      <c r="GG1" s="1"/>
      <c r="GH1" s="1"/>
      <c r="GI1" s="1"/>
      <c r="GJ1" s="1"/>
      <c r="GK1" s="1"/>
    </row>
    <row r="2" spans="1:193" x14ac:dyDescent="0.25">
      <c r="A2" s="2"/>
      <c r="B2" s="2"/>
      <c r="C2" s="3"/>
      <c r="D2" s="2"/>
      <c r="E2" s="2"/>
      <c r="F2" s="2"/>
      <c r="G2" s="2"/>
      <c r="H2" s="2"/>
      <c r="I2" s="2"/>
      <c r="J2" s="3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3"/>
      <c r="Y2" s="2"/>
      <c r="Z2" s="2"/>
      <c r="AA2" s="2"/>
      <c r="AB2" s="2"/>
      <c r="AC2" s="2"/>
      <c r="AD2" s="2"/>
      <c r="AE2" s="3"/>
      <c r="AF2" s="2"/>
      <c r="AG2" s="3"/>
      <c r="AH2" s="3"/>
      <c r="AI2" s="2"/>
      <c r="AJ2" s="2"/>
      <c r="AK2" s="2"/>
      <c r="AL2" s="3"/>
      <c r="AM2" s="2"/>
      <c r="AN2" s="2"/>
      <c r="AO2" s="2"/>
      <c r="AP2" s="2"/>
      <c r="AQ2" s="2"/>
      <c r="AR2" s="2"/>
      <c r="AS2" s="2"/>
      <c r="AT2" s="3"/>
      <c r="AU2" s="2"/>
      <c r="AV2" s="2"/>
      <c r="AW2" s="2"/>
      <c r="AX2" s="2"/>
      <c r="AY2" s="2"/>
      <c r="AZ2" s="2"/>
      <c r="BA2" s="2"/>
      <c r="BB2" s="3"/>
      <c r="BC2" s="2"/>
      <c r="BD2" s="3"/>
      <c r="BE2" s="3"/>
      <c r="BF2" s="3"/>
      <c r="BG2" s="3"/>
      <c r="BH2" s="2"/>
      <c r="BI2" s="2"/>
      <c r="BJ2" s="2"/>
      <c r="BK2" s="3"/>
      <c r="BL2" s="2"/>
      <c r="BM2" s="3"/>
      <c r="BN2" s="3"/>
      <c r="BO2" s="22"/>
      <c r="BP2" s="2"/>
      <c r="BQ2" s="2"/>
      <c r="BR2" s="2"/>
      <c r="BS2" s="2"/>
      <c r="BT2" s="3"/>
      <c r="BU2" s="3"/>
      <c r="BV2" s="3"/>
      <c r="BW2" s="2"/>
      <c r="BX2" s="2"/>
      <c r="BY2" s="2"/>
      <c r="BZ2" s="2"/>
      <c r="CA2" s="2"/>
      <c r="CB2" s="3"/>
      <c r="CC2" s="3"/>
      <c r="CD2" s="3"/>
      <c r="CE2" s="3"/>
      <c r="CF2" s="2"/>
      <c r="CG2" s="2"/>
      <c r="CH2" s="2"/>
      <c r="CI2" s="2"/>
      <c r="CJ2" s="2"/>
      <c r="CK2" s="3"/>
      <c r="CL2" s="3"/>
      <c r="CM2" s="22"/>
      <c r="CN2" s="2"/>
      <c r="CO2" s="2"/>
      <c r="CP2" s="3"/>
      <c r="CQ2" s="2"/>
      <c r="CR2" s="3"/>
      <c r="CS2" s="3"/>
      <c r="CT2" s="3"/>
      <c r="CU2" s="3"/>
      <c r="CV2" s="2"/>
      <c r="CW2" s="2"/>
      <c r="CX2" s="2"/>
      <c r="CY2" s="2"/>
      <c r="CZ2" s="2"/>
      <c r="DA2" s="3"/>
      <c r="DB2" s="3"/>
      <c r="DC2" s="3"/>
      <c r="DD2" s="3"/>
      <c r="DE2" s="2"/>
      <c r="DF2" s="2"/>
      <c r="DG2" s="2"/>
      <c r="DH2" s="2"/>
      <c r="DI2" s="2"/>
      <c r="DJ2" s="3"/>
      <c r="DK2" s="3"/>
      <c r="DL2" s="22"/>
      <c r="DM2" s="2"/>
      <c r="DN2" s="2"/>
      <c r="DO2" s="2"/>
      <c r="DP2" s="2"/>
      <c r="DQ2" s="3"/>
      <c r="DR2" s="3"/>
      <c r="DS2" s="3"/>
      <c r="DT2" s="2"/>
      <c r="DU2" s="2"/>
      <c r="DV2" s="2"/>
      <c r="DW2" s="31"/>
      <c r="DX2" s="19"/>
      <c r="DY2" s="31"/>
      <c r="DZ2" s="3"/>
      <c r="EA2" s="3"/>
      <c r="EB2" s="3"/>
      <c r="EC2" s="3"/>
      <c r="ED2" s="2"/>
      <c r="EE2" s="2"/>
      <c r="EF2" s="2"/>
      <c r="EG2" s="2"/>
      <c r="EH2" s="2"/>
      <c r="EI2" s="3"/>
      <c r="EJ2" s="3"/>
      <c r="EK2" s="2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31"/>
      <c r="FV2" s="31"/>
      <c r="FW2" s="19"/>
      <c r="FX2" s="31"/>
      <c r="FY2" s="31"/>
      <c r="FZ2" s="31"/>
      <c r="GA2" s="31"/>
      <c r="GB2" s="31"/>
      <c r="GC2" s="31"/>
      <c r="GD2" s="31"/>
      <c r="GE2" s="2"/>
      <c r="GF2" s="2"/>
      <c r="GG2" s="2"/>
      <c r="GH2" s="2"/>
      <c r="GI2" s="2"/>
      <c r="GJ2" s="2"/>
      <c r="GK2" s="2"/>
    </row>
    <row r="3" spans="1:193" x14ac:dyDescent="0.25">
      <c r="A3" s="4" t="s">
        <v>14</v>
      </c>
      <c r="B3" s="5" t="s">
        <v>0</v>
      </c>
      <c r="C3" s="4" t="s">
        <v>1</v>
      </c>
      <c r="D3" s="4" t="s">
        <v>2</v>
      </c>
      <c r="E3" s="4" t="s">
        <v>43</v>
      </c>
      <c r="F3" s="4" t="s">
        <v>155</v>
      </c>
      <c r="G3" s="6" t="s">
        <v>176</v>
      </c>
      <c r="H3" s="4" t="s">
        <v>14</v>
      </c>
      <c r="I3" s="5" t="s">
        <v>0</v>
      </c>
      <c r="J3" s="4" t="s">
        <v>1</v>
      </c>
      <c r="K3" s="4" t="s">
        <v>2</v>
      </c>
      <c r="L3" s="4" t="s">
        <v>153</v>
      </c>
      <c r="M3" s="4" t="s">
        <v>294</v>
      </c>
      <c r="N3" s="6" t="s">
        <v>105</v>
      </c>
      <c r="O3" s="4" t="s">
        <v>14</v>
      </c>
      <c r="P3" s="5" t="s">
        <v>0</v>
      </c>
      <c r="Q3" s="4" t="s">
        <v>1</v>
      </c>
      <c r="R3" s="4" t="s">
        <v>2</v>
      </c>
      <c r="S3" s="6" t="s">
        <v>176</v>
      </c>
      <c r="T3" s="6" t="s">
        <v>105</v>
      </c>
      <c r="U3" s="6" t="s">
        <v>177</v>
      </c>
      <c r="V3" s="4" t="s">
        <v>14</v>
      </c>
      <c r="W3" s="5" t="s">
        <v>0</v>
      </c>
      <c r="X3" s="4" t="s">
        <v>1</v>
      </c>
      <c r="Y3" s="4" t="s">
        <v>2</v>
      </c>
      <c r="Z3" s="4" t="s">
        <v>43</v>
      </c>
      <c r="AA3" s="4" t="s">
        <v>155</v>
      </c>
      <c r="AB3" s="6" t="s">
        <v>176</v>
      </c>
      <c r="AC3" s="16" t="s">
        <v>14</v>
      </c>
      <c r="AD3" s="17" t="s">
        <v>0</v>
      </c>
      <c r="AE3" s="16" t="s">
        <v>1</v>
      </c>
      <c r="AF3" s="16" t="s">
        <v>2</v>
      </c>
      <c r="AG3" s="16" t="s">
        <v>153</v>
      </c>
      <c r="AH3" s="16" t="s">
        <v>294</v>
      </c>
      <c r="AI3" s="18" t="s">
        <v>105</v>
      </c>
      <c r="AJ3" s="4" t="s">
        <v>14</v>
      </c>
      <c r="AK3" s="5" t="s">
        <v>0</v>
      </c>
      <c r="AL3" s="4" t="s">
        <v>1</v>
      </c>
      <c r="AM3" s="4" t="s">
        <v>2</v>
      </c>
      <c r="AN3" s="6" t="s">
        <v>176</v>
      </c>
      <c r="AO3" s="6" t="s">
        <v>105</v>
      </c>
      <c r="AP3" s="6" t="s">
        <v>177</v>
      </c>
      <c r="AQ3" s="6"/>
      <c r="AR3" s="4" t="s">
        <v>14</v>
      </c>
      <c r="AS3" s="5" t="s">
        <v>0</v>
      </c>
      <c r="AT3" s="4" t="s">
        <v>1</v>
      </c>
      <c r="AU3" s="4" t="s">
        <v>2</v>
      </c>
      <c r="AV3" s="4" t="s">
        <v>43</v>
      </c>
      <c r="AW3" s="4" t="s">
        <v>154</v>
      </c>
      <c r="AX3" s="4" t="s">
        <v>44</v>
      </c>
      <c r="AY3" s="6" t="s">
        <v>176</v>
      </c>
      <c r="AZ3" s="4" t="s">
        <v>14</v>
      </c>
      <c r="BA3" s="5" t="s">
        <v>0</v>
      </c>
      <c r="BB3" s="4" t="s">
        <v>1</v>
      </c>
      <c r="BC3" s="4" t="s">
        <v>2</v>
      </c>
      <c r="BD3" s="4" t="s">
        <v>153</v>
      </c>
      <c r="BE3" s="4" t="s">
        <v>133</v>
      </c>
      <c r="BF3" s="4" t="s">
        <v>155</v>
      </c>
      <c r="BG3" s="4" t="s">
        <v>156</v>
      </c>
      <c r="BH3" s="6" t="s">
        <v>105</v>
      </c>
      <c r="BI3" s="4" t="s">
        <v>14</v>
      </c>
      <c r="BJ3" s="5" t="s">
        <v>0</v>
      </c>
      <c r="BK3" s="4" t="s">
        <v>1</v>
      </c>
      <c r="BL3" s="4" t="s">
        <v>2</v>
      </c>
      <c r="BM3" s="6" t="s">
        <v>176</v>
      </c>
      <c r="BN3" s="6" t="s">
        <v>105</v>
      </c>
      <c r="BO3" s="23" t="s">
        <v>177</v>
      </c>
      <c r="BP3" s="4" t="s">
        <v>14</v>
      </c>
      <c r="BQ3" s="5" t="s">
        <v>0</v>
      </c>
      <c r="BR3" s="4" t="s">
        <v>1</v>
      </c>
      <c r="BS3" s="4" t="s">
        <v>2</v>
      </c>
      <c r="BT3" s="4" t="s">
        <v>43</v>
      </c>
      <c r="BU3" s="4" t="s">
        <v>154</v>
      </c>
      <c r="BV3" s="4" t="s">
        <v>44</v>
      </c>
      <c r="BW3" s="6" t="s">
        <v>176</v>
      </c>
      <c r="BX3" s="4" t="s">
        <v>14</v>
      </c>
      <c r="BY3" s="5" t="s">
        <v>0</v>
      </c>
      <c r="BZ3" s="4" t="s">
        <v>1</v>
      </c>
      <c r="CA3" s="4" t="s">
        <v>2</v>
      </c>
      <c r="CB3" s="4" t="s">
        <v>153</v>
      </c>
      <c r="CC3" s="4" t="s">
        <v>133</v>
      </c>
      <c r="CD3" s="4" t="s">
        <v>155</v>
      </c>
      <c r="CE3" s="4" t="s">
        <v>156</v>
      </c>
      <c r="CF3" s="6" t="s">
        <v>105</v>
      </c>
      <c r="CG3" s="4" t="s">
        <v>14</v>
      </c>
      <c r="CH3" s="5" t="s">
        <v>0</v>
      </c>
      <c r="CI3" s="4" t="s">
        <v>1</v>
      </c>
      <c r="CJ3" s="4" t="s">
        <v>2</v>
      </c>
      <c r="CK3" s="6" t="s">
        <v>176</v>
      </c>
      <c r="CL3" s="6" t="s">
        <v>105</v>
      </c>
      <c r="CM3" s="23" t="s">
        <v>177</v>
      </c>
      <c r="CN3" s="4" t="s">
        <v>14</v>
      </c>
      <c r="CO3" s="5" t="s">
        <v>0</v>
      </c>
      <c r="CP3" s="4" t="s">
        <v>1</v>
      </c>
      <c r="CQ3" s="4" t="s">
        <v>2</v>
      </c>
      <c r="CR3" s="4" t="s">
        <v>43</v>
      </c>
      <c r="CS3" s="4" t="s">
        <v>154</v>
      </c>
      <c r="CT3" s="4" t="s">
        <v>155</v>
      </c>
      <c r="CU3" s="4" t="s">
        <v>156</v>
      </c>
      <c r="CV3" s="6" t="s">
        <v>176</v>
      </c>
      <c r="CW3" s="4" t="s">
        <v>14</v>
      </c>
      <c r="CX3" s="5" t="s">
        <v>0</v>
      </c>
      <c r="CY3" s="4" t="s">
        <v>1</v>
      </c>
      <c r="CZ3" s="4" t="s">
        <v>2</v>
      </c>
      <c r="DA3" s="4" t="s">
        <v>153</v>
      </c>
      <c r="DB3" s="4" t="s">
        <v>216</v>
      </c>
      <c r="DC3" s="4" t="s">
        <v>275</v>
      </c>
      <c r="DD3" s="4" t="s">
        <v>44</v>
      </c>
      <c r="DE3" s="6" t="s">
        <v>105</v>
      </c>
      <c r="DF3" s="4" t="s">
        <v>14</v>
      </c>
      <c r="DG3" s="5" t="s">
        <v>0</v>
      </c>
      <c r="DH3" s="4" t="s">
        <v>1</v>
      </c>
      <c r="DI3" s="4" t="s">
        <v>2</v>
      </c>
      <c r="DJ3" s="6" t="s">
        <v>176</v>
      </c>
      <c r="DK3" s="6" t="s">
        <v>105</v>
      </c>
      <c r="DL3" s="23" t="s">
        <v>177</v>
      </c>
      <c r="DM3" s="4" t="s">
        <v>14</v>
      </c>
      <c r="DN3" s="5" t="s">
        <v>0</v>
      </c>
      <c r="DO3" s="4" t="s">
        <v>1</v>
      </c>
      <c r="DP3" s="4" t="s">
        <v>2</v>
      </c>
      <c r="DQ3" s="4" t="s">
        <v>43</v>
      </c>
      <c r="DR3" s="4" t="s">
        <v>154</v>
      </c>
      <c r="DS3" s="4" t="s">
        <v>155</v>
      </c>
      <c r="DT3" s="42" t="s">
        <v>156</v>
      </c>
      <c r="DU3" s="6" t="s">
        <v>176</v>
      </c>
      <c r="DV3" s="4" t="s">
        <v>14</v>
      </c>
      <c r="DW3" s="17" t="s">
        <v>0</v>
      </c>
      <c r="DX3" s="16" t="s">
        <v>1</v>
      </c>
      <c r="DY3" s="16" t="s">
        <v>2</v>
      </c>
      <c r="DZ3" s="4" t="s">
        <v>153</v>
      </c>
      <c r="EA3" s="4" t="s">
        <v>477</v>
      </c>
      <c r="EB3" s="4" t="s">
        <v>275</v>
      </c>
      <c r="EC3" s="4" t="s">
        <v>44</v>
      </c>
      <c r="ED3" s="6" t="s">
        <v>105</v>
      </c>
      <c r="EE3" s="4" t="s">
        <v>14</v>
      </c>
      <c r="EF3" s="5" t="s">
        <v>0</v>
      </c>
      <c r="EG3" s="4" t="s">
        <v>1</v>
      </c>
      <c r="EH3" s="4" t="s">
        <v>2</v>
      </c>
      <c r="EI3" s="6" t="s">
        <v>176</v>
      </c>
      <c r="EJ3" s="6" t="s">
        <v>105</v>
      </c>
      <c r="EK3" s="23" t="s">
        <v>177</v>
      </c>
      <c r="EL3" s="4" t="s">
        <v>14</v>
      </c>
      <c r="EM3" s="5" t="s">
        <v>0</v>
      </c>
      <c r="EN3" s="4" t="s">
        <v>1</v>
      </c>
      <c r="EO3" s="4" t="s">
        <v>2</v>
      </c>
      <c r="EP3" s="4" t="s">
        <v>215</v>
      </c>
      <c r="EQ3" s="4" t="s">
        <v>550</v>
      </c>
      <c r="ER3" s="4" t="s">
        <v>156</v>
      </c>
      <c r="ES3" s="44" t="s">
        <v>44</v>
      </c>
      <c r="ET3" s="6" t="s">
        <v>176</v>
      </c>
      <c r="EU3" s="4" t="s">
        <v>14</v>
      </c>
      <c r="EV3" s="5" t="s">
        <v>0</v>
      </c>
      <c r="EW3" s="4" t="s">
        <v>1</v>
      </c>
      <c r="EX3" s="4" t="s">
        <v>2</v>
      </c>
      <c r="EY3" s="4" t="s">
        <v>43</v>
      </c>
      <c r="EZ3" s="4" t="s">
        <v>216</v>
      </c>
      <c r="FA3" s="4" t="s">
        <v>551</v>
      </c>
      <c r="FB3" s="4" t="s">
        <v>155</v>
      </c>
      <c r="FC3" s="4" t="s">
        <v>552</v>
      </c>
      <c r="FD3" s="6" t="s">
        <v>105</v>
      </c>
      <c r="FE3" s="4" t="s">
        <v>14</v>
      </c>
      <c r="FF3" s="5" t="s">
        <v>0</v>
      </c>
      <c r="FG3" s="4" t="s">
        <v>1</v>
      </c>
      <c r="FH3" s="4" t="s">
        <v>2</v>
      </c>
      <c r="FI3" s="6" t="s">
        <v>176</v>
      </c>
      <c r="FJ3" s="6" t="s">
        <v>105</v>
      </c>
      <c r="FK3" s="6" t="s">
        <v>177</v>
      </c>
      <c r="FL3" s="4" t="s">
        <v>14</v>
      </c>
      <c r="FM3" s="5" t="s">
        <v>0</v>
      </c>
      <c r="FN3" s="4" t="s">
        <v>1</v>
      </c>
      <c r="FO3" s="4" t="s">
        <v>2</v>
      </c>
      <c r="FP3" s="4" t="s">
        <v>215</v>
      </c>
      <c r="FQ3" s="4" t="s">
        <v>604</v>
      </c>
      <c r="FR3" s="4" t="s">
        <v>156</v>
      </c>
      <c r="FS3" s="4" t="s">
        <v>44</v>
      </c>
      <c r="FT3" s="6" t="s">
        <v>176</v>
      </c>
      <c r="FU3" s="16" t="s">
        <v>14</v>
      </c>
      <c r="FV3" s="17" t="s">
        <v>0</v>
      </c>
      <c r="FW3" s="16" t="s">
        <v>1</v>
      </c>
      <c r="FX3" s="16" t="s">
        <v>2</v>
      </c>
      <c r="FY3" s="16" t="s">
        <v>43</v>
      </c>
      <c r="FZ3" s="16" t="s">
        <v>133</v>
      </c>
      <c r="GA3" s="16" t="s">
        <v>551</v>
      </c>
      <c r="GB3" s="16" t="s">
        <v>155</v>
      </c>
      <c r="GC3" s="16" t="s">
        <v>552</v>
      </c>
      <c r="GD3" s="18" t="s">
        <v>105</v>
      </c>
      <c r="GE3" s="4" t="s">
        <v>14</v>
      </c>
      <c r="GF3" s="5" t="s">
        <v>0</v>
      </c>
      <c r="GG3" s="4" t="s">
        <v>1</v>
      </c>
      <c r="GH3" s="4" t="s">
        <v>2</v>
      </c>
      <c r="GI3" s="6" t="s">
        <v>176</v>
      </c>
      <c r="GJ3" s="6" t="s">
        <v>105</v>
      </c>
      <c r="GK3" s="6" t="s">
        <v>177</v>
      </c>
    </row>
    <row r="4" spans="1:193" x14ac:dyDescent="0.25">
      <c r="A4" s="3">
        <v>1</v>
      </c>
      <c r="B4" s="7" t="s">
        <v>278</v>
      </c>
      <c r="C4" s="8">
        <v>2017</v>
      </c>
      <c r="D4" s="7" t="s">
        <v>279</v>
      </c>
      <c r="E4" s="9">
        <v>76.58606723247577</v>
      </c>
      <c r="F4" s="9"/>
      <c r="G4" s="10">
        <v>76.58606723247577</v>
      </c>
      <c r="H4" s="3">
        <v>1</v>
      </c>
      <c r="I4" s="7" t="s">
        <v>278</v>
      </c>
      <c r="J4" s="8">
        <v>2017</v>
      </c>
      <c r="K4" s="7" t="s">
        <v>279</v>
      </c>
      <c r="L4" s="9">
        <v>86.724339248157548</v>
      </c>
      <c r="M4" s="12"/>
      <c r="N4" s="10">
        <v>86.724339248157548</v>
      </c>
      <c r="O4" s="3">
        <v>1</v>
      </c>
      <c r="P4" s="7" t="s">
        <v>278</v>
      </c>
      <c r="Q4" s="8">
        <v>2017</v>
      </c>
      <c r="R4" s="7" t="s">
        <v>279</v>
      </c>
      <c r="S4" s="9">
        <v>76.58606723247577</v>
      </c>
      <c r="T4" s="12">
        <v>86.724339248157548</v>
      </c>
      <c r="U4" s="10">
        <v>163.31040648063333</v>
      </c>
      <c r="V4" s="3">
        <v>1</v>
      </c>
      <c r="W4" s="7" t="s">
        <v>113</v>
      </c>
      <c r="X4" s="8">
        <v>2017</v>
      </c>
      <c r="Y4" s="7" t="s">
        <v>15</v>
      </c>
      <c r="Z4" s="9">
        <v>77.502171486878296</v>
      </c>
      <c r="AA4" s="12">
        <v>68.88534667192063</v>
      </c>
      <c r="AB4" s="10">
        <v>77.502171486878296</v>
      </c>
      <c r="AC4" s="19">
        <v>1</v>
      </c>
      <c r="AD4" s="7" t="s">
        <v>309</v>
      </c>
      <c r="AE4" s="8">
        <v>2017</v>
      </c>
      <c r="AF4" s="7" t="s">
        <v>15</v>
      </c>
      <c r="AG4" s="9">
        <v>48.134381796694839</v>
      </c>
      <c r="AH4" s="20">
        <v>91.911637810766095</v>
      </c>
      <c r="AI4" s="21">
        <v>91.911637810766095</v>
      </c>
      <c r="AJ4" s="3">
        <v>1</v>
      </c>
      <c r="AK4" s="7" t="s">
        <v>113</v>
      </c>
      <c r="AL4" s="8">
        <v>2017</v>
      </c>
      <c r="AM4" s="7" t="s">
        <v>15</v>
      </c>
      <c r="AN4" s="9">
        <v>77.502171486878296</v>
      </c>
      <c r="AO4" s="12">
        <v>87.961047762566466</v>
      </c>
      <c r="AP4" s="10">
        <v>165.46321924944476</v>
      </c>
      <c r="AQ4" s="10"/>
      <c r="AR4" s="3">
        <v>1</v>
      </c>
      <c r="AS4" s="7" t="s">
        <v>134</v>
      </c>
      <c r="AT4" s="8">
        <v>2015</v>
      </c>
      <c r="AU4" s="7" t="s">
        <v>249</v>
      </c>
      <c r="AV4" s="9">
        <v>89.994660479324281</v>
      </c>
      <c r="AW4" s="9"/>
      <c r="AX4" s="9"/>
      <c r="AY4" s="10">
        <v>89.994660479324281</v>
      </c>
      <c r="AZ4" s="3">
        <v>1</v>
      </c>
      <c r="BA4" s="7" t="s">
        <v>134</v>
      </c>
      <c r="BB4" s="8">
        <v>2015</v>
      </c>
      <c r="BC4" s="7" t="s">
        <v>249</v>
      </c>
      <c r="BD4" s="9">
        <v>98.461261028586733</v>
      </c>
      <c r="BE4" s="9"/>
      <c r="BF4" s="9">
        <v>97.427694988838169</v>
      </c>
      <c r="BG4" s="9"/>
      <c r="BH4" s="10">
        <v>98.461261028586733</v>
      </c>
      <c r="BI4" s="3">
        <v>1</v>
      </c>
      <c r="BJ4" s="7" t="s">
        <v>134</v>
      </c>
      <c r="BK4" s="8">
        <v>2015</v>
      </c>
      <c r="BL4" s="7" t="s">
        <v>249</v>
      </c>
      <c r="BM4" s="9">
        <v>89.994660479324281</v>
      </c>
      <c r="BN4" s="9">
        <v>98.461261028586733</v>
      </c>
      <c r="BO4" s="10">
        <v>188.455921507911</v>
      </c>
      <c r="BP4" s="3">
        <v>1</v>
      </c>
      <c r="BQ4" s="7" t="s">
        <v>122</v>
      </c>
      <c r="BR4" s="8">
        <v>2016</v>
      </c>
      <c r="BS4" s="7" t="s">
        <v>279</v>
      </c>
      <c r="BT4" s="9"/>
      <c r="BU4" s="9">
        <v>98.166336990098799</v>
      </c>
      <c r="BV4" s="9"/>
      <c r="BW4" s="10">
        <v>98.166336990098799</v>
      </c>
      <c r="BX4" s="3">
        <v>1</v>
      </c>
      <c r="BY4" s="7" t="s">
        <v>26</v>
      </c>
      <c r="BZ4" s="8">
        <v>2015</v>
      </c>
      <c r="CA4" s="7" t="s">
        <v>245</v>
      </c>
      <c r="CB4" s="15">
        <v>98.245652715035703</v>
      </c>
      <c r="CC4" s="15"/>
      <c r="CD4" s="15">
        <v>97.854028373520492</v>
      </c>
      <c r="CE4" s="15"/>
      <c r="CF4" s="10">
        <v>98.245652715035703</v>
      </c>
      <c r="CG4" s="3">
        <v>1</v>
      </c>
      <c r="CH4" s="7" t="s">
        <v>26</v>
      </c>
      <c r="CI4" s="8">
        <v>2015</v>
      </c>
      <c r="CJ4" s="7" t="s">
        <v>245</v>
      </c>
      <c r="CK4" s="12">
        <f>VLOOKUP(Table15283440625668142659011613616245202237[[#This Row],[ime i prezime]],[1]!Table1528344062566814265901161361624523[[ime i prezime]:[1.kolo]],7,FALSE)</f>
        <v>94.084740165847563</v>
      </c>
      <c r="CL4" s="12">
        <v>98.245652715035703</v>
      </c>
      <c r="CM4" s="10">
        <v>192.33039288088327</v>
      </c>
      <c r="CN4" s="3">
        <v>1</v>
      </c>
      <c r="CO4" s="7" t="s">
        <v>441</v>
      </c>
      <c r="CP4" s="8">
        <v>2013</v>
      </c>
      <c r="CQ4" s="7" t="s">
        <v>281</v>
      </c>
      <c r="CR4" s="9">
        <v>78.051098291065699</v>
      </c>
      <c r="CS4" s="9"/>
      <c r="CT4" s="9">
        <v>68.615017063429121</v>
      </c>
      <c r="CU4" s="9"/>
      <c r="CV4" s="10">
        <v>78.051098291065699</v>
      </c>
      <c r="CW4" s="3">
        <v>1</v>
      </c>
      <c r="CX4" s="13" t="s">
        <v>442</v>
      </c>
      <c r="CY4" s="14">
        <v>2014</v>
      </c>
      <c r="CZ4" s="13" t="s">
        <v>250</v>
      </c>
      <c r="DA4" s="15"/>
      <c r="DB4" s="15">
        <v>80.807635063337969</v>
      </c>
      <c r="DC4" s="15"/>
      <c r="DD4" s="24"/>
      <c r="DE4" s="10">
        <v>80.807635063337969</v>
      </c>
      <c r="DF4" s="3">
        <v>1</v>
      </c>
      <c r="DG4" s="13" t="s">
        <v>164</v>
      </c>
      <c r="DH4" s="14">
        <v>2013</v>
      </c>
      <c r="DI4" s="13" t="s">
        <v>231</v>
      </c>
      <c r="DJ4" s="12">
        <v>76.419481654367033</v>
      </c>
      <c r="DK4" s="12">
        <v>64.700838217968055</v>
      </c>
      <c r="DL4" s="10">
        <v>141.12031987233507</v>
      </c>
      <c r="DM4" s="3">
        <v>1</v>
      </c>
      <c r="DN4" s="7" t="s">
        <v>33</v>
      </c>
      <c r="DO4" s="8">
        <v>2014</v>
      </c>
      <c r="DP4" s="7" t="s">
        <v>15</v>
      </c>
      <c r="DQ4" s="9"/>
      <c r="DR4" s="9">
        <v>102.12559266904829</v>
      </c>
      <c r="DS4" s="9"/>
      <c r="DT4" s="9"/>
      <c r="DU4" s="43">
        <v>102.12559266904829</v>
      </c>
      <c r="DV4" s="3">
        <v>1</v>
      </c>
      <c r="DW4" s="28" t="s">
        <v>149</v>
      </c>
      <c r="DX4" s="27">
        <v>2013</v>
      </c>
      <c r="DY4" s="28" t="s">
        <v>250</v>
      </c>
      <c r="DZ4" s="9"/>
      <c r="EA4" s="9">
        <v>112.35350664136044</v>
      </c>
      <c r="EB4" s="9"/>
      <c r="EC4" s="24"/>
      <c r="ED4" s="10">
        <f>MAX(Table1528344062566814265901161361624520286063[[#This Row],[200m]:[vis]])</f>
        <v>112.35350664136044</v>
      </c>
      <c r="EE4" s="3">
        <v>1</v>
      </c>
      <c r="EF4" s="28" t="s">
        <v>12</v>
      </c>
      <c r="EG4" s="27">
        <v>2013</v>
      </c>
      <c r="EH4" s="28" t="s">
        <v>15</v>
      </c>
      <c r="EI4" s="12">
        <v>86.086304149918419</v>
      </c>
      <c r="EJ4" s="12">
        <v>79.02608798557317</v>
      </c>
      <c r="EK4" s="10">
        <v>165.11239213549158</v>
      </c>
      <c r="EL4" s="3">
        <v>1</v>
      </c>
      <c r="EM4" s="2" t="s">
        <v>553</v>
      </c>
      <c r="EN4" s="3">
        <v>2011</v>
      </c>
      <c r="EO4" s="2" t="s">
        <v>15</v>
      </c>
      <c r="EP4" s="12"/>
      <c r="EQ4" s="12"/>
      <c r="ER4" s="12">
        <v>103.137491095679</v>
      </c>
      <c r="ES4" s="45"/>
      <c r="ET4" s="10">
        <f>MAX(Table1528344062566814265901161361624567[[#This Row],[300m]:[vis]])</f>
        <v>103.137491095679</v>
      </c>
      <c r="EU4" s="3">
        <v>1</v>
      </c>
      <c r="EV4" s="2" t="s">
        <v>554</v>
      </c>
      <c r="EW4" s="3">
        <v>2011</v>
      </c>
      <c r="EX4" s="2" t="s">
        <v>15</v>
      </c>
      <c r="EY4" s="12"/>
      <c r="EZ4" s="12">
        <v>96.298285606954053</v>
      </c>
      <c r="FA4" s="12"/>
      <c r="FB4" s="12"/>
      <c r="FC4" s="46"/>
      <c r="FD4" s="10">
        <v>96.298285606954053</v>
      </c>
      <c r="FE4" s="3">
        <v>1</v>
      </c>
      <c r="FF4" s="2" t="s">
        <v>554</v>
      </c>
      <c r="FG4" s="3">
        <v>2011</v>
      </c>
      <c r="FH4" s="2" t="s">
        <v>15</v>
      </c>
      <c r="FI4" s="12">
        <v>79.238363257132704</v>
      </c>
      <c r="FJ4" s="12">
        <v>96.298285606954053</v>
      </c>
      <c r="FK4" s="10">
        <v>175.53664886408677</v>
      </c>
      <c r="FL4" s="3">
        <v>1</v>
      </c>
      <c r="FM4" s="2" t="s">
        <v>605</v>
      </c>
      <c r="FN4" s="3">
        <v>2011</v>
      </c>
      <c r="FO4" s="2" t="s">
        <v>251</v>
      </c>
      <c r="FP4" s="12">
        <v>102.61031709130455</v>
      </c>
      <c r="FQ4" s="12"/>
      <c r="FR4" s="12"/>
      <c r="FS4" s="12"/>
      <c r="FT4" s="10">
        <v>102.61031709130455</v>
      </c>
      <c r="FU4" s="19">
        <v>1</v>
      </c>
      <c r="FV4" s="31" t="s">
        <v>606</v>
      </c>
      <c r="FW4" s="19">
        <v>2011</v>
      </c>
      <c r="FX4" s="31" t="s">
        <v>281</v>
      </c>
      <c r="FY4" s="20"/>
      <c r="FZ4" s="20"/>
      <c r="GA4" s="20"/>
      <c r="GB4" s="20"/>
      <c r="GC4" s="35">
        <v>87.37</v>
      </c>
      <c r="GD4" s="48">
        <v>87.37</v>
      </c>
      <c r="GE4" s="3">
        <v>1</v>
      </c>
      <c r="GF4" s="31" t="s">
        <v>607</v>
      </c>
      <c r="GG4" s="19">
        <v>2011</v>
      </c>
      <c r="GH4" s="31" t="s">
        <v>247</v>
      </c>
      <c r="GI4" s="12">
        <v>92.411543654088206</v>
      </c>
      <c r="GJ4" s="12">
        <v>84.504755263311537</v>
      </c>
      <c r="GK4" s="10">
        <v>176.91629891739973</v>
      </c>
    </row>
    <row r="5" spans="1:193" x14ac:dyDescent="0.25">
      <c r="A5" s="3">
        <v>2</v>
      </c>
      <c r="B5" s="7" t="s">
        <v>280</v>
      </c>
      <c r="C5" s="8">
        <v>2017</v>
      </c>
      <c r="D5" s="7" t="s">
        <v>281</v>
      </c>
      <c r="E5" s="9">
        <v>65.459121051106209</v>
      </c>
      <c r="F5" s="9">
        <v>74.5459868566832</v>
      </c>
      <c r="G5" s="10">
        <v>74.5459868566832</v>
      </c>
      <c r="H5" s="3">
        <v>2</v>
      </c>
      <c r="I5" s="7" t="s">
        <v>126</v>
      </c>
      <c r="J5" s="8">
        <v>2017</v>
      </c>
      <c r="K5" s="7" t="s">
        <v>15</v>
      </c>
      <c r="L5" s="9">
        <v>86.320465105218403</v>
      </c>
      <c r="M5" s="12">
        <v>79.25217397874701</v>
      </c>
      <c r="N5" s="10">
        <v>86.320465105218403</v>
      </c>
      <c r="O5" s="3">
        <v>2</v>
      </c>
      <c r="P5" s="7" t="s">
        <v>126</v>
      </c>
      <c r="Q5" s="8">
        <v>2017</v>
      </c>
      <c r="R5" s="7" t="s">
        <v>15</v>
      </c>
      <c r="S5" s="9">
        <v>68.034790520934521</v>
      </c>
      <c r="T5" s="12">
        <v>86.320465105218403</v>
      </c>
      <c r="U5" s="10">
        <v>154.35525562615294</v>
      </c>
      <c r="V5" s="3">
        <v>2</v>
      </c>
      <c r="W5" s="7" t="s">
        <v>110</v>
      </c>
      <c r="X5" s="8">
        <v>2017</v>
      </c>
      <c r="Y5" s="7" t="s">
        <v>231</v>
      </c>
      <c r="Z5" s="9">
        <v>73.597745370479245</v>
      </c>
      <c r="AA5" s="12"/>
      <c r="AB5" s="10">
        <v>73.597745370479245</v>
      </c>
      <c r="AC5" s="19">
        <v>2</v>
      </c>
      <c r="AD5" s="7" t="s">
        <v>113</v>
      </c>
      <c r="AE5" s="8">
        <v>2017</v>
      </c>
      <c r="AF5" s="7" t="s">
        <v>15</v>
      </c>
      <c r="AG5" s="9">
        <v>72.692241725133542</v>
      </c>
      <c r="AH5" s="20">
        <v>87.961047762566466</v>
      </c>
      <c r="AI5" s="21">
        <v>87.961047762566466</v>
      </c>
      <c r="AJ5" s="3">
        <v>2</v>
      </c>
      <c r="AK5" s="7" t="s">
        <v>309</v>
      </c>
      <c r="AL5" s="8">
        <v>2017</v>
      </c>
      <c r="AM5" s="7" t="s">
        <v>15</v>
      </c>
      <c r="AN5" s="9">
        <v>60.721587000593999</v>
      </c>
      <c r="AO5" s="12">
        <v>91.911637810766095</v>
      </c>
      <c r="AP5" s="10">
        <v>152.63322481136009</v>
      </c>
      <c r="AQ5" s="10"/>
      <c r="AR5" s="3">
        <v>2</v>
      </c>
      <c r="AS5" s="7" t="s">
        <v>240</v>
      </c>
      <c r="AT5" s="8">
        <v>2015</v>
      </c>
      <c r="AU5" s="7" t="s">
        <v>231</v>
      </c>
      <c r="AV5" s="9"/>
      <c r="AW5" s="9">
        <v>88.901903972796546</v>
      </c>
      <c r="AX5" s="9"/>
      <c r="AY5" s="10">
        <v>88.901903972796546</v>
      </c>
      <c r="AZ5" s="3">
        <v>2</v>
      </c>
      <c r="BA5" s="7" t="s">
        <v>347</v>
      </c>
      <c r="BB5" s="8">
        <v>2015</v>
      </c>
      <c r="BC5" s="7" t="s">
        <v>249</v>
      </c>
      <c r="BD5" s="9">
        <v>93.878582585994707</v>
      </c>
      <c r="BE5" s="9"/>
      <c r="BF5" s="9">
        <v>65.008866806957116</v>
      </c>
      <c r="BG5" s="9"/>
      <c r="BH5" s="10">
        <v>93.878582585994707</v>
      </c>
      <c r="BI5" s="3">
        <v>2</v>
      </c>
      <c r="BJ5" s="7" t="s">
        <v>240</v>
      </c>
      <c r="BK5" s="8">
        <v>2015</v>
      </c>
      <c r="BL5" s="7" t="s">
        <v>231</v>
      </c>
      <c r="BM5" s="9">
        <v>88.901903972796546</v>
      </c>
      <c r="BN5" s="9">
        <v>93.054755646679951</v>
      </c>
      <c r="BO5" s="10">
        <v>181.95665961947651</v>
      </c>
      <c r="BP5" s="3">
        <v>2</v>
      </c>
      <c r="BQ5" s="7" t="s">
        <v>26</v>
      </c>
      <c r="BR5" s="8">
        <v>2015</v>
      </c>
      <c r="BS5" s="7" t="s">
        <v>245</v>
      </c>
      <c r="BT5" s="9">
        <v>94.084740165847563</v>
      </c>
      <c r="BU5" s="9"/>
      <c r="BV5" s="24"/>
      <c r="BW5" s="34">
        <v>94.084740165847563</v>
      </c>
      <c r="BX5" s="3">
        <v>2</v>
      </c>
      <c r="BY5" s="7" t="s">
        <v>122</v>
      </c>
      <c r="BZ5" s="8">
        <v>2016</v>
      </c>
      <c r="CA5" s="7" t="s">
        <v>279</v>
      </c>
      <c r="CB5" s="15">
        <v>87.522545226905123</v>
      </c>
      <c r="CC5" s="15"/>
      <c r="CD5" s="15">
        <v>87.078951069965299</v>
      </c>
      <c r="CE5" s="15"/>
      <c r="CF5" s="10">
        <v>87.522545226905123</v>
      </c>
      <c r="CG5" s="3">
        <v>2</v>
      </c>
      <c r="CH5" s="7" t="s">
        <v>122</v>
      </c>
      <c r="CI5" s="8">
        <v>2016</v>
      </c>
      <c r="CJ5" s="7" t="s">
        <v>279</v>
      </c>
      <c r="CK5" s="12">
        <f>VLOOKUP(Table15283440625668142659011613616245202237[[#This Row],[ime i prezime]],[1]!Table1528344062566814265901161361624523[[ime i prezime]:[1.kolo]],7,FALSE)</f>
        <v>98.166336990098799</v>
      </c>
      <c r="CL5" s="12">
        <v>87.522545226905123</v>
      </c>
      <c r="CM5" s="10">
        <v>185.68888221700394</v>
      </c>
      <c r="CN5" s="3">
        <v>1</v>
      </c>
      <c r="CO5" s="7" t="s">
        <v>9</v>
      </c>
      <c r="CP5" s="8">
        <v>2014</v>
      </c>
      <c r="CQ5" s="7" t="s">
        <v>15</v>
      </c>
      <c r="CR5" s="9">
        <v>78.051098291065699</v>
      </c>
      <c r="CS5" s="9"/>
      <c r="CT5" s="9">
        <v>63.060891687992651</v>
      </c>
      <c r="CU5" s="9"/>
      <c r="CV5" s="10">
        <v>78.051098291065699</v>
      </c>
      <c r="CW5" s="3">
        <v>2</v>
      </c>
      <c r="CX5" s="7" t="s">
        <v>443</v>
      </c>
      <c r="CY5" s="8">
        <v>2013</v>
      </c>
      <c r="CZ5" s="7" t="s">
        <v>250</v>
      </c>
      <c r="DA5" s="15"/>
      <c r="DB5" s="15">
        <v>77.667941544878431</v>
      </c>
      <c r="DC5" s="15"/>
      <c r="DD5" s="9"/>
      <c r="DE5" s="10">
        <v>77.667941544878431</v>
      </c>
      <c r="DF5" s="3">
        <v>2</v>
      </c>
      <c r="DG5" s="13" t="s">
        <v>9</v>
      </c>
      <c r="DH5" s="14">
        <v>2014</v>
      </c>
      <c r="DI5" s="13" t="s">
        <v>15</v>
      </c>
      <c r="DJ5" s="12">
        <v>78.051098291065699</v>
      </c>
      <c r="DK5" s="12">
        <v>62.999417359187014</v>
      </c>
      <c r="DL5" s="10">
        <v>141.05051565025272</v>
      </c>
      <c r="DM5" s="3">
        <v>2</v>
      </c>
      <c r="DN5" s="7" t="s">
        <v>32</v>
      </c>
      <c r="DO5" s="8">
        <v>2014</v>
      </c>
      <c r="DP5" s="7" t="s">
        <v>15</v>
      </c>
      <c r="DQ5" s="9"/>
      <c r="DR5" s="9">
        <v>94.281495120033455</v>
      </c>
      <c r="DS5" s="9"/>
      <c r="DT5" s="9"/>
      <c r="DU5" s="43">
        <v>94.281495120033455</v>
      </c>
      <c r="DV5" s="3">
        <v>2</v>
      </c>
      <c r="DW5" s="28" t="s">
        <v>80</v>
      </c>
      <c r="DX5" s="27">
        <v>2014</v>
      </c>
      <c r="DY5" s="28" t="s">
        <v>250</v>
      </c>
      <c r="DZ5" s="9"/>
      <c r="EA5" s="9">
        <v>93.865943966588574</v>
      </c>
      <c r="EB5" s="9"/>
      <c r="EC5" s="9"/>
      <c r="ED5" s="10">
        <f>MAX(Table1528344062566814265901161361624520286063[[#This Row],[200m]:[vis]])</f>
        <v>93.865943966588574</v>
      </c>
      <c r="EE5" s="3">
        <v>2</v>
      </c>
      <c r="EF5" s="28" t="s">
        <v>32</v>
      </c>
      <c r="EG5" s="27">
        <v>2014</v>
      </c>
      <c r="EH5" s="28" t="s">
        <v>15</v>
      </c>
      <c r="EI5" s="12">
        <v>94.281495120033455</v>
      </c>
      <c r="EJ5" s="12">
        <v>67.551450457680488</v>
      </c>
      <c r="EK5" s="10">
        <v>161.83294557771393</v>
      </c>
      <c r="EL5" s="3">
        <v>2</v>
      </c>
      <c r="EM5" s="2" t="s">
        <v>555</v>
      </c>
      <c r="EN5" s="3">
        <v>2011</v>
      </c>
      <c r="EO5" s="2" t="s">
        <v>251</v>
      </c>
      <c r="EP5" s="12">
        <v>95.743442455196799</v>
      </c>
      <c r="EQ5" s="12"/>
      <c r="ER5" s="12"/>
      <c r="ES5" s="45"/>
      <c r="ET5" s="10">
        <f>MAX(Table1528344062566814265901161361624567[[#This Row],[300m]:[vis]])</f>
        <v>95.743442455196799</v>
      </c>
      <c r="EU5" s="3">
        <v>2</v>
      </c>
      <c r="EV5" s="2" t="s">
        <v>556</v>
      </c>
      <c r="EW5" s="3">
        <v>2011</v>
      </c>
      <c r="EX5" s="2" t="s">
        <v>251</v>
      </c>
      <c r="EY5" s="12">
        <v>90.830045730689946</v>
      </c>
      <c r="EZ5" s="12"/>
      <c r="FA5" s="12"/>
      <c r="FB5" s="12">
        <v>82.547811390710507</v>
      </c>
      <c r="FC5" s="12"/>
      <c r="FD5" s="10">
        <v>90.830045730689946</v>
      </c>
      <c r="FE5" s="3">
        <v>2</v>
      </c>
      <c r="FF5" s="2" t="s">
        <v>556</v>
      </c>
      <c r="FG5" s="3">
        <v>2011</v>
      </c>
      <c r="FH5" s="2" t="s">
        <v>251</v>
      </c>
      <c r="FI5" s="12">
        <v>83.661540948442507</v>
      </c>
      <c r="FJ5" s="12">
        <v>90.830045730689946</v>
      </c>
      <c r="FK5" s="10">
        <v>174.49158667913247</v>
      </c>
      <c r="FL5" s="3">
        <v>2</v>
      </c>
      <c r="FM5" s="2" t="s">
        <v>607</v>
      </c>
      <c r="FN5" s="3">
        <v>2011</v>
      </c>
      <c r="FO5" s="2" t="s">
        <v>247</v>
      </c>
      <c r="FP5" s="12">
        <v>92.411543654088206</v>
      </c>
      <c r="FQ5" s="12"/>
      <c r="FR5" s="12"/>
      <c r="FS5" s="12"/>
      <c r="FT5" s="10">
        <v>92.411543654088206</v>
      </c>
      <c r="FU5" s="19">
        <v>2</v>
      </c>
      <c r="FV5" s="31" t="s">
        <v>607</v>
      </c>
      <c r="FW5" s="19">
        <v>2011</v>
      </c>
      <c r="FX5" s="31" t="s">
        <v>247</v>
      </c>
      <c r="FY5" s="20"/>
      <c r="FZ5" s="20"/>
      <c r="GA5" s="20">
        <v>84.504755263311537</v>
      </c>
      <c r="GB5" s="20"/>
      <c r="GC5" s="20"/>
      <c r="GD5" s="21">
        <v>84.504755263311537</v>
      </c>
      <c r="GE5" s="3">
        <v>2</v>
      </c>
      <c r="GF5" s="31" t="s">
        <v>608</v>
      </c>
      <c r="GG5" s="19">
        <v>2011</v>
      </c>
      <c r="GH5" s="31" t="s">
        <v>247</v>
      </c>
      <c r="GI5" s="12">
        <v>81.742673306904607</v>
      </c>
      <c r="GJ5" s="12">
        <v>73.108627535064727</v>
      </c>
      <c r="GK5" s="10">
        <v>154.85130084196933</v>
      </c>
    </row>
    <row r="6" spans="1:193" x14ac:dyDescent="0.25">
      <c r="A6" s="3">
        <v>3</v>
      </c>
      <c r="B6" s="7" t="s">
        <v>282</v>
      </c>
      <c r="C6" s="8">
        <v>2017</v>
      </c>
      <c r="D6" s="7" t="s">
        <v>279</v>
      </c>
      <c r="E6" s="9">
        <v>68.725561412760555</v>
      </c>
      <c r="F6" s="9"/>
      <c r="G6" s="10">
        <v>68.725561412760555</v>
      </c>
      <c r="H6" s="3">
        <v>3</v>
      </c>
      <c r="I6" s="7" t="s">
        <v>41</v>
      </c>
      <c r="J6" s="8">
        <v>2017</v>
      </c>
      <c r="K6" s="7" t="s">
        <v>15</v>
      </c>
      <c r="L6" s="9">
        <v>75.156992057333667</v>
      </c>
      <c r="M6" s="12">
        <v>78.300803257551294</v>
      </c>
      <c r="N6" s="10">
        <v>78.300803257551294</v>
      </c>
      <c r="O6" s="3">
        <v>3</v>
      </c>
      <c r="P6" s="7" t="s">
        <v>280</v>
      </c>
      <c r="Q6" s="8">
        <v>2017</v>
      </c>
      <c r="R6" s="7" t="s">
        <v>281</v>
      </c>
      <c r="S6" s="9">
        <v>74.5459868566832</v>
      </c>
      <c r="T6" s="12">
        <v>73.252516860230898</v>
      </c>
      <c r="U6" s="10">
        <v>147.7985037169141</v>
      </c>
      <c r="V6" s="3">
        <v>3</v>
      </c>
      <c r="W6" s="7" t="s">
        <v>306</v>
      </c>
      <c r="X6" s="8">
        <v>2017</v>
      </c>
      <c r="Y6" s="7" t="s">
        <v>246</v>
      </c>
      <c r="Z6" s="9">
        <v>71.929344210307704</v>
      </c>
      <c r="AA6" s="12"/>
      <c r="AB6" s="10">
        <v>71.929344210307704</v>
      </c>
      <c r="AC6" s="19">
        <v>3</v>
      </c>
      <c r="AD6" s="7" t="s">
        <v>317</v>
      </c>
      <c r="AE6" s="8">
        <v>2017</v>
      </c>
      <c r="AF6" s="7" t="s">
        <v>249</v>
      </c>
      <c r="AG6" s="9">
        <v>50.656005517532201</v>
      </c>
      <c r="AH6" s="20">
        <v>76.138359871245143</v>
      </c>
      <c r="AI6" s="21">
        <v>76.138359871245143</v>
      </c>
      <c r="AJ6" s="3">
        <v>3</v>
      </c>
      <c r="AK6" s="7" t="s">
        <v>306</v>
      </c>
      <c r="AL6" s="8">
        <v>2017</v>
      </c>
      <c r="AM6" s="7" t="s">
        <v>246</v>
      </c>
      <c r="AN6" s="9">
        <v>71.929344210307704</v>
      </c>
      <c r="AO6" s="12">
        <v>68.39936941689308</v>
      </c>
      <c r="AP6" s="10">
        <v>140.32871362720078</v>
      </c>
      <c r="AQ6" s="10"/>
      <c r="AR6" s="3">
        <v>3</v>
      </c>
      <c r="AS6" s="7" t="s">
        <v>48</v>
      </c>
      <c r="AT6" s="8">
        <v>2016</v>
      </c>
      <c r="AU6" s="7" t="s">
        <v>15</v>
      </c>
      <c r="AV6" s="9"/>
      <c r="AW6" s="9">
        <v>85.224403791179412</v>
      </c>
      <c r="AX6" s="9"/>
      <c r="AY6" s="10">
        <v>85.224403791179412</v>
      </c>
      <c r="AZ6" s="3">
        <v>3</v>
      </c>
      <c r="BA6" s="7" t="s">
        <v>138</v>
      </c>
      <c r="BB6" s="8">
        <v>2015</v>
      </c>
      <c r="BC6" s="7" t="s">
        <v>249</v>
      </c>
      <c r="BD6" s="9">
        <v>93.326642413773996</v>
      </c>
      <c r="BE6" s="9"/>
      <c r="BF6" s="9">
        <v>76.946607665383496</v>
      </c>
      <c r="BG6" s="9"/>
      <c r="BH6" s="10">
        <v>93.326642413773996</v>
      </c>
      <c r="BI6" s="3">
        <v>3</v>
      </c>
      <c r="BJ6" s="7" t="s">
        <v>18</v>
      </c>
      <c r="BK6" s="8">
        <v>2015</v>
      </c>
      <c r="BL6" s="7" t="s">
        <v>16</v>
      </c>
      <c r="BM6" s="9">
        <v>83.612014016085936</v>
      </c>
      <c r="BN6" s="9">
        <v>90.935590146712926</v>
      </c>
      <c r="BO6" s="10">
        <v>174.54760416279885</v>
      </c>
      <c r="BP6" s="3">
        <v>3</v>
      </c>
      <c r="BQ6" s="7" t="s">
        <v>124</v>
      </c>
      <c r="BR6" s="8">
        <v>2016</v>
      </c>
      <c r="BS6" s="7" t="s">
        <v>246</v>
      </c>
      <c r="BT6" s="9">
        <v>90.663436022105799</v>
      </c>
      <c r="BU6" s="9"/>
      <c r="BV6" s="24"/>
      <c r="BW6" s="34">
        <v>90.663436022105799</v>
      </c>
      <c r="BX6" s="3">
        <v>3</v>
      </c>
      <c r="BY6" s="13" t="s">
        <v>396</v>
      </c>
      <c r="BZ6" s="14">
        <v>2015</v>
      </c>
      <c r="CA6" s="13" t="s">
        <v>324</v>
      </c>
      <c r="CB6" s="15"/>
      <c r="CC6" s="15">
        <v>87.240747263497894</v>
      </c>
      <c r="CD6" s="15">
        <v>55.048593103641238</v>
      </c>
      <c r="CE6" s="15"/>
      <c r="CF6" s="10">
        <v>87.240747263497894</v>
      </c>
      <c r="CG6" s="3">
        <v>3</v>
      </c>
      <c r="CH6" s="7" t="s">
        <v>124</v>
      </c>
      <c r="CI6" s="8">
        <v>2016</v>
      </c>
      <c r="CJ6" s="7" t="s">
        <v>246</v>
      </c>
      <c r="CK6" s="12">
        <f>VLOOKUP(Table15283440625668142659011613616245202237[[#This Row],[ime i prezime]],[1]!Table1528344062566814265901161361624523[[ime i prezime]:[1.kolo]],7,FALSE)</f>
        <v>90.663436022105799</v>
      </c>
      <c r="CL6" s="12">
        <v>81.34497058342734</v>
      </c>
      <c r="CM6" s="10">
        <v>172.00840660553314</v>
      </c>
      <c r="CN6" s="3">
        <v>2</v>
      </c>
      <c r="CO6" s="7" t="s">
        <v>46</v>
      </c>
      <c r="CP6" s="8">
        <v>2013</v>
      </c>
      <c r="CQ6" s="7" t="s">
        <v>15</v>
      </c>
      <c r="CR6" s="9">
        <v>53.101398263821878</v>
      </c>
      <c r="CS6" s="9"/>
      <c r="CT6" s="9"/>
      <c r="CU6" s="9">
        <v>76.440553712809347</v>
      </c>
      <c r="CV6" s="10">
        <v>76.440553712809347</v>
      </c>
      <c r="CW6" s="3">
        <v>3</v>
      </c>
      <c r="CX6" s="7" t="s">
        <v>444</v>
      </c>
      <c r="CY6" s="8">
        <v>2013</v>
      </c>
      <c r="CZ6" s="7" t="s">
        <v>349</v>
      </c>
      <c r="DA6" s="15">
        <v>75.367842850538509</v>
      </c>
      <c r="DB6" s="15"/>
      <c r="DC6" s="15"/>
      <c r="DD6" s="15"/>
      <c r="DE6" s="10">
        <v>75.367842850538509</v>
      </c>
      <c r="DF6" s="3">
        <v>3</v>
      </c>
      <c r="DG6" s="7" t="s">
        <v>441</v>
      </c>
      <c r="DH6" s="8">
        <v>2013</v>
      </c>
      <c r="DI6" s="7" t="s">
        <v>281</v>
      </c>
      <c r="DJ6" s="12">
        <v>78.051098291065699</v>
      </c>
      <c r="DK6" s="12">
        <v>61.520655900103826</v>
      </c>
      <c r="DL6" s="10">
        <v>139.57175419116953</v>
      </c>
      <c r="DM6" s="3">
        <v>3</v>
      </c>
      <c r="DN6" s="7" t="s">
        <v>89</v>
      </c>
      <c r="DO6" s="8">
        <v>2013</v>
      </c>
      <c r="DP6" s="7" t="s">
        <v>70</v>
      </c>
      <c r="DQ6" s="9">
        <v>84.726447934129439</v>
      </c>
      <c r="DR6" s="9"/>
      <c r="DS6" s="9">
        <v>89.0042745705491</v>
      </c>
      <c r="DT6" s="9"/>
      <c r="DU6" s="43">
        <v>89.0042745705491</v>
      </c>
      <c r="DV6" s="3">
        <v>3</v>
      </c>
      <c r="DW6" s="28" t="s">
        <v>478</v>
      </c>
      <c r="DX6" s="27">
        <v>2013</v>
      </c>
      <c r="DY6" s="28" t="s">
        <v>479</v>
      </c>
      <c r="DZ6" s="9">
        <v>88.506215480054948</v>
      </c>
      <c r="EA6" s="9"/>
      <c r="EB6" s="9">
        <v>74.7959230368416</v>
      </c>
      <c r="EC6" s="9"/>
      <c r="ED6" s="10">
        <f>MAX(Table1528344062566814265901161361624520286063[[#This Row],[200m]:[vis]])</f>
        <v>88.506215480054948</v>
      </c>
      <c r="EE6" s="3">
        <v>3</v>
      </c>
      <c r="EF6" s="7" t="s">
        <v>29</v>
      </c>
      <c r="EG6" s="8">
        <v>2014</v>
      </c>
      <c r="EH6" s="7" t="s">
        <v>16</v>
      </c>
      <c r="EI6" s="12">
        <v>77.837685116709068</v>
      </c>
      <c r="EJ6" s="12">
        <v>78.605881446089626</v>
      </c>
      <c r="EK6" s="10">
        <v>156.44356656279871</v>
      </c>
      <c r="EL6" s="3">
        <v>3</v>
      </c>
      <c r="EM6" s="2" t="s">
        <v>557</v>
      </c>
      <c r="EN6" s="3">
        <v>2011</v>
      </c>
      <c r="EO6" s="2" t="s">
        <v>15</v>
      </c>
      <c r="EP6" s="12">
        <v>91.10884980728629</v>
      </c>
      <c r="EQ6" s="12"/>
      <c r="ER6" s="12">
        <v>48.274159626880113</v>
      </c>
      <c r="ES6" s="12"/>
      <c r="ET6" s="10">
        <f>MAX(Table1528344062566814265901161361624567[[#This Row],[300m]:[vis]])</f>
        <v>91.10884980728629</v>
      </c>
      <c r="EU6" s="3">
        <v>3</v>
      </c>
      <c r="EV6" s="2" t="s">
        <v>558</v>
      </c>
      <c r="EW6" s="3">
        <v>2012</v>
      </c>
      <c r="EX6" s="2" t="s">
        <v>251</v>
      </c>
      <c r="EY6" s="12">
        <v>89.316241744095493</v>
      </c>
      <c r="EZ6" s="12"/>
      <c r="FA6" s="12"/>
      <c r="FB6" s="12"/>
      <c r="FC6" s="12"/>
      <c r="FD6" s="10">
        <v>89.316241744095493</v>
      </c>
      <c r="FE6" s="3">
        <v>3</v>
      </c>
      <c r="FF6" s="2" t="s">
        <v>558</v>
      </c>
      <c r="FG6" s="3">
        <v>2012</v>
      </c>
      <c r="FH6" s="2" t="s">
        <v>251</v>
      </c>
      <c r="FI6" s="12">
        <v>83.166202865650959</v>
      </c>
      <c r="FJ6" s="12">
        <v>89.316241744095493</v>
      </c>
      <c r="FK6" s="10">
        <v>172.48244460974644</v>
      </c>
      <c r="FL6" s="3">
        <v>3</v>
      </c>
      <c r="FM6" s="2" t="s">
        <v>609</v>
      </c>
      <c r="FN6" s="3">
        <v>2011</v>
      </c>
      <c r="FO6" s="2" t="s">
        <v>251</v>
      </c>
      <c r="FP6" s="12">
        <v>87.380278786804084</v>
      </c>
      <c r="FQ6" s="12"/>
      <c r="FR6" s="12"/>
      <c r="FS6" s="12"/>
      <c r="FT6" s="10">
        <v>87.380278786804084</v>
      </c>
      <c r="FU6" s="19">
        <v>3</v>
      </c>
      <c r="FV6" s="7" t="s">
        <v>610</v>
      </c>
      <c r="FW6" s="8">
        <v>2012</v>
      </c>
      <c r="FX6" s="7" t="s">
        <v>239</v>
      </c>
      <c r="FY6" s="20">
        <v>81.638423442720082</v>
      </c>
      <c r="FZ6" s="20"/>
      <c r="GA6" s="20"/>
      <c r="GB6" s="20"/>
      <c r="GC6" s="20"/>
      <c r="GD6" s="21">
        <v>81.638423442720082</v>
      </c>
      <c r="GE6" s="3">
        <v>3</v>
      </c>
      <c r="GF6" s="31" t="s">
        <v>611</v>
      </c>
      <c r="GG6" s="19">
        <v>2011</v>
      </c>
      <c r="GH6" s="31" t="s">
        <v>15</v>
      </c>
      <c r="GI6" s="12">
        <v>75.979512249332899</v>
      </c>
      <c r="GJ6" s="12">
        <v>74.632988800455792</v>
      </c>
      <c r="GK6" s="10">
        <v>150.6125010497887</v>
      </c>
    </row>
    <row r="7" spans="1:193" x14ac:dyDescent="0.25">
      <c r="A7" s="3">
        <v>4</v>
      </c>
      <c r="B7" s="7" t="s">
        <v>126</v>
      </c>
      <c r="C7" s="8">
        <v>2017</v>
      </c>
      <c r="D7" s="7" t="s">
        <v>15</v>
      </c>
      <c r="E7" s="9">
        <v>64.635346662355261</v>
      </c>
      <c r="F7" s="9">
        <v>68.034790520934521</v>
      </c>
      <c r="G7" s="10">
        <v>68.034790520934521</v>
      </c>
      <c r="H7" s="3">
        <v>4</v>
      </c>
      <c r="I7" s="7" t="s">
        <v>282</v>
      </c>
      <c r="J7" s="8">
        <v>2017</v>
      </c>
      <c r="K7" s="7" t="s">
        <v>279</v>
      </c>
      <c r="L7" s="9">
        <v>77.76584503011135</v>
      </c>
      <c r="M7" s="12"/>
      <c r="N7" s="10">
        <v>77.76584503011135</v>
      </c>
      <c r="O7" s="3">
        <v>4</v>
      </c>
      <c r="P7" s="7" t="s">
        <v>282</v>
      </c>
      <c r="Q7" s="8">
        <v>2017</v>
      </c>
      <c r="R7" s="7" t="s">
        <v>279</v>
      </c>
      <c r="S7" s="9">
        <v>68.725561412760555</v>
      </c>
      <c r="T7" s="12">
        <v>77.76584503011135</v>
      </c>
      <c r="U7" s="10">
        <v>146.49140644287189</v>
      </c>
      <c r="V7" s="3">
        <v>4</v>
      </c>
      <c r="W7" s="7" t="s">
        <v>307</v>
      </c>
      <c r="X7" s="8">
        <v>2018</v>
      </c>
      <c r="Y7" s="7" t="s">
        <v>229</v>
      </c>
      <c r="Z7" s="9">
        <v>63.551549480767356</v>
      </c>
      <c r="AA7" s="12">
        <v>53.648561662117444</v>
      </c>
      <c r="AB7" s="10">
        <v>63.551549480767356</v>
      </c>
      <c r="AC7" s="19">
        <v>4</v>
      </c>
      <c r="AD7" s="7" t="s">
        <v>318</v>
      </c>
      <c r="AE7" s="8">
        <v>2017</v>
      </c>
      <c r="AF7" s="7" t="s">
        <v>249</v>
      </c>
      <c r="AG7" s="9"/>
      <c r="AH7" s="20">
        <v>73.498854868264985</v>
      </c>
      <c r="AI7" s="21">
        <v>73.498854868264985</v>
      </c>
      <c r="AJ7" s="3">
        <v>4</v>
      </c>
      <c r="AK7" s="7" t="s">
        <v>110</v>
      </c>
      <c r="AL7" s="8">
        <v>2017</v>
      </c>
      <c r="AM7" s="7" t="s">
        <v>231</v>
      </c>
      <c r="AN7" s="9">
        <v>73.597745370479245</v>
      </c>
      <c r="AO7" s="12">
        <v>62.569658438315876</v>
      </c>
      <c r="AP7" s="10">
        <v>136.16740380879511</v>
      </c>
      <c r="AQ7" s="10"/>
      <c r="AR7" s="3">
        <v>4</v>
      </c>
      <c r="AS7" s="7" t="s">
        <v>18</v>
      </c>
      <c r="AT7" s="8">
        <v>2015</v>
      </c>
      <c r="AU7" s="7" t="s">
        <v>16</v>
      </c>
      <c r="AV7" s="9">
        <v>83.612014016085936</v>
      </c>
      <c r="AW7" s="9"/>
      <c r="AX7" s="24"/>
      <c r="AY7" s="10">
        <v>83.612014016085936</v>
      </c>
      <c r="AZ7" s="3">
        <v>4</v>
      </c>
      <c r="BA7" s="7" t="s">
        <v>240</v>
      </c>
      <c r="BB7" s="8">
        <v>2015</v>
      </c>
      <c r="BC7" s="7" t="s">
        <v>231</v>
      </c>
      <c r="BD7" s="9"/>
      <c r="BE7" s="9">
        <v>93.054755646679951</v>
      </c>
      <c r="BF7" s="9"/>
      <c r="BG7" s="9"/>
      <c r="BH7" s="10">
        <v>93.054755646679951</v>
      </c>
      <c r="BI7" s="3">
        <v>4</v>
      </c>
      <c r="BJ7" s="7" t="s">
        <v>138</v>
      </c>
      <c r="BK7" s="8">
        <v>2015</v>
      </c>
      <c r="BL7" s="7" t="s">
        <v>249</v>
      </c>
      <c r="BM7" s="9">
        <v>78.690858352218356</v>
      </c>
      <c r="BN7" s="9">
        <v>93.326642413773996</v>
      </c>
      <c r="BO7" s="10">
        <v>172.01750076599234</v>
      </c>
      <c r="BP7" s="3">
        <v>4</v>
      </c>
      <c r="BQ7" s="7" t="s">
        <v>188</v>
      </c>
      <c r="BR7" s="8">
        <v>2015</v>
      </c>
      <c r="BS7" s="7" t="s">
        <v>248</v>
      </c>
      <c r="BT7" s="9">
        <v>77.326194612922038</v>
      </c>
      <c r="BU7" s="9"/>
      <c r="BV7" s="35">
        <v>88.34</v>
      </c>
      <c r="BW7" s="34">
        <f>MAX(Table1528344062566814265901161361624523[[#This Row],[60m]:[vis]])</f>
        <v>88.34</v>
      </c>
      <c r="BX7" s="3">
        <v>4</v>
      </c>
      <c r="BY7" s="7" t="s">
        <v>131</v>
      </c>
      <c r="BZ7" s="8">
        <v>2015</v>
      </c>
      <c r="CA7" s="7" t="s">
        <v>231</v>
      </c>
      <c r="CB7" s="15">
        <v>83.45019721780946</v>
      </c>
      <c r="CC7" s="15"/>
      <c r="CD7" s="15"/>
      <c r="CE7" s="15"/>
      <c r="CF7" s="10">
        <v>83.45019721780946</v>
      </c>
      <c r="CG7" s="3">
        <v>4</v>
      </c>
      <c r="CH7" s="7" t="s">
        <v>131</v>
      </c>
      <c r="CI7" s="8">
        <v>2015</v>
      </c>
      <c r="CJ7" s="7" t="s">
        <v>231</v>
      </c>
      <c r="CK7" s="12">
        <f>VLOOKUP(Table15283440625668142659011613616245202237[[#This Row],[ime i prezime]],[1]!Table1528344062566814265901161361624523[[ime i prezime]:[1.kolo]],7,FALSE)</f>
        <v>87.901611602784456</v>
      </c>
      <c r="CL7" s="12">
        <v>83.45019721780946</v>
      </c>
      <c r="CM7" s="10">
        <v>171.35180882059393</v>
      </c>
      <c r="CN7" s="3">
        <v>3</v>
      </c>
      <c r="CO7" s="7" t="s">
        <v>164</v>
      </c>
      <c r="CP7" s="8">
        <v>2013</v>
      </c>
      <c r="CQ7" s="7" t="s">
        <v>231</v>
      </c>
      <c r="CR7" s="9">
        <v>76.419481654367033</v>
      </c>
      <c r="CS7" s="9"/>
      <c r="CT7" s="9"/>
      <c r="CU7" s="9"/>
      <c r="CV7" s="10">
        <v>76.419481654367033</v>
      </c>
      <c r="CW7" s="3">
        <v>4</v>
      </c>
      <c r="CX7" s="7" t="s">
        <v>161</v>
      </c>
      <c r="CY7" s="8">
        <v>2013</v>
      </c>
      <c r="CZ7" s="7" t="s">
        <v>249</v>
      </c>
      <c r="DA7" s="15">
        <v>59.829570156175492</v>
      </c>
      <c r="DB7" s="15"/>
      <c r="DC7" s="15">
        <v>75.171070341728807</v>
      </c>
      <c r="DD7" s="15"/>
      <c r="DE7" s="10">
        <v>75.171070341728807</v>
      </c>
      <c r="DF7" s="3">
        <v>4</v>
      </c>
      <c r="DG7" s="7" t="s">
        <v>104</v>
      </c>
      <c r="DH7" s="8">
        <v>2013</v>
      </c>
      <c r="DI7" s="7" t="s">
        <v>15</v>
      </c>
      <c r="DJ7" s="12">
        <v>72.434945500045131</v>
      </c>
      <c r="DK7" s="12">
        <v>61.091740833151533</v>
      </c>
      <c r="DL7" s="10">
        <v>133.52668633319666</v>
      </c>
      <c r="DM7" s="3">
        <v>4</v>
      </c>
      <c r="DN7" s="7" t="s">
        <v>12</v>
      </c>
      <c r="DO7" s="8">
        <v>2013</v>
      </c>
      <c r="DP7" s="7" t="s">
        <v>15</v>
      </c>
      <c r="DQ7" s="9">
        <v>76.213427724042788</v>
      </c>
      <c r="DR7" s="9"/>
      <c r="DS7" s="9">
        <v>86.086304149918419</v>
      </c>
      <c r="DT7" s="9"/>
      <c r="DU7" s="43">
        <v>86.086304149918419</v>
      </c>
      <c r="DV7" s="3">
        <v>4</v>
      </c>
      <c r="DW7" s="28" t="s">
        <v>480</v>
      </c>
      <c r="DX7" s="27">
        <v>2013</v>
      </c>
      <c r="DY7" s="28" t="s">
        <v>247</v>
      </c>
      <c r="DZ7" s="9">
        <v>71.007226834297796</v>
      </c>
      <c r="EA7" s="9"/>
      <c r="EB7" s="9">
        <v>83.594854070725987</v>
      </c>
      <c r="EC7" s="9"/>
      <c r="ED7" s="10">
        <f>MAX(Table1528344062566814265901161361624520286063[[#This Row],[200m]:[vis]])</f>
        <v>83.594854070725987</v>
      </c>
      <c r="EE7" s="3">
        <v>4</v>
      </c>
      <c r="EF7" s="28" t="s">
        <v>30</v>
      </c>
      <c r="EG7" s="27">
        <v>2013</v>
      </c>
      <c r="EH7" s="28" t="s">
        <v>16</v>
      </c>
      <c r="EI7" s="12">
        <v>78.876072961876005</v>
      </c>
      <c r="EJ7" s="12">
        <v>75.852140009213215</v>
      </c>
      <c r="EK7" s="10">
        <v>154.72821297108922</v>
      </c>
      <c r="EL7" s="3">
        <v>4</v>
      </c>
      <c r="EM7" s="2" t="s">
        <v>556</v>
      </c>
      <c r="EN7" s="3">
        <v>2011</v>
      </c>
      <c r="EO7" s="2" t="s">
        <v>251</v>
      </c>
      <c r="EP7" s="12">
        <v>83.661540948442507</v>
      </c>
      <c r="EQ7" s="12"/>
      <c r="ER7" s="12"/>
      <c r="ES7" s="12"/>
      <c r="ET7" s="10">
        <f>MAX(Table1528344062566814265901161361624567[[#This Row],[300m]:[vis]])</f>
        <v>83.661540948442507</v>
      </c>
      <c r="EU7" s="3">
        <v>4</v>
      </c>
      <c r="EV7" s="2" t="s">
        <v>559</v>
      </c>
      <c r="EW7" s="3">
        <v>2011</v>
      </c>
      <c r="EX7" s="2" t="s">
        <v>251</v>
      </c>
      <c r="EY7" s="12">
        <v>89.017679075060215</v>
      </c>
      <c r="EZ7" s="12"/>
      <c r="FA7" s="12"/>
      <c r="FB7" s="12">
        <v>61.085442722600057</v>
      </c>
      <c r="FC7" s="12"/>
      <c r="FD7" s="10">
        <v>89.017679075060215</v>
      </c>
      <c r="FE7" s="3">
        <v>4</v>
      </c>
      <c r="FF7" s="2" t="s">
        <v>560</v>
      </c>
      <c r="FG7" s="3">
        <v>2012</v>
      </c>
      <c r="FH7" s="2" t="s">
        <v>247</v>
      </c>
      <c r="FI7" s="12">
        <v>78.732890827849843</v>
      </c>
      <c r="FJ7" s="12">
        <v>81.627692358060571</v>
      </c>
      <c r="FK7" s="10">
        <v>160.3605831859104</v>
      </c>
      <c r="FL7" s="3">
        <v>4</v>
      </c>
      <c r="FM7" s="2" t="s">
        <v>608</v>
      </c>
      <c r="FN7" s="3">
        <v>2011</v>
      </c>
      <c r="FO7" s="2" t="s">
        <v>247</v>
      </c>
      <c r="FP7" s="12">
        <v>81.742673306904607</v>
      </c>
      <c r="FQ7" s="12"/>
      <c r="FR7" s="12"/>
      <c r="FS7" s="12"/>
      <c r="FT7" s="10">
        <v>81.742673306904607</v>
      </c>
      <c r="FU7" s="19">
        <v>4</v>
      </c>
      <c r="FV7" s="7" t="s">
        <v>612</v>
      </c>
      <c r="FW7" s="8">
        <v>2011</v>
      </c>
      <c r="FX7" s="7" t="s">
        <v>239</v>
      </c>
      <c r="FY7" s="20">
        <v>80.872515691456385</v>
      </c>
      <c r="FZ7" s="20"/>
      <c r="GA7" s="20"/>
      <c r="GB7" s="20"/>
      <c r="GC7" s="20"/>
      <c r="GD7" s="21">
        <v>80.872515691456385</v>
      </c>
      <c r="GE7" s="3">
        <v>4</v>
      </c>
      <c r="GF7" s="31" t="s">
        <v>606</v>
      </c>
      <c r="GG7" s="19">
        <v>2011</v>
      </c>
      <c r="GH7" s="31" t="s">
        <v>281</v>
      </c>
      <c r="GI7" s="12">
        <v>57.91859347391415</v>
      </c>
      <c r="GJ7" s="12">
        <v>87.37</v>
      </c>
      <c r="GK7" s="10">
        <v>145.28859347391415</v>
      </c>
    </row>
    <row r="8" spans="1:193" x14ac:dyDescent="0.25">
      <c r="A8" s="3">
        <v>5</v>
      </c>
      <c r="B8" s="7" t="s">
        <v>220</v>
      </c>
      <c r="C8" s="8">
        <v>2017</v>
      </c>
      <c r="D8" s="7" t="s">
        <v>203</v>
      </c>
      <c r="E8" s="9">
        <v>66.466962771519533</v>
      </c>
      <c r="F8" s="9"/>
      <c r="G8" s="10">
        <v>66.466962771519533</v>
      </c>
      <c r="H8" s="3">
        <v>5</v>
      </c>
      <c r="I8" s="7" t="s">
        <v>284</v>
      </c>
      <c r="J8" s="8">
        <v>2017</v>
      </c>
      <c r="K8" s="7" t="s">
        <v>279</v>
      </c>
      <c r="L8" s="9">
        <v>73.574215441818822</v>
      </c>
      <c r="M8" s="12"/>
      <c r="N8" s="10">
        <v>73.574215441818822</v>
      </c>
      <c r="O8" s="3">
        <v>5</v>
      </c>
      <c r="P8" s="7" t="s">
        <v>41</v>
      </c>
      <c r="Q8" s="8">
        <v>2017</v>
      </c>
      <c r="R8" s="7" t="s">
        <v>15</v>
      </c>
      <c r="S8" s="9">
        <v>60.623116488663001</v>
      </c>
      <c r="T8" s="12">
        <v>78.300803257551294</v>
      </c>
      <c r="U8" s="10">
        <v>138.9239197462143</v>
      </c>
      <c r="V8" s="3">
        <v>5</v>
      </c>
      <c r="W8" s="7" t="s">
        <v>308</v>
      </c>
      <c r="X8" s="8">
        <v>2017</v>
      </c>
      <c r="Y8" s="7" t="s">
        <v>15</v>
      </c>
      <c r="Z8" s="9">
        <v>62.78940773227211</v>
      </c>
      <c r="AA8" s="12">
        <v>46.759312262298856</v>
      </c>
      <c r="AB8" s="10">
        <v>62.78940773227211</v>
      </c>
      <c r="AC8" s="19">
        <v>5</v>
      </c>
      <c r="AD8" s="7" t="s">
        <v>306</v>
      </c>
      <c r="AE8" s="8">
        <v>2017</v>
      </c>
      <c r="AF8" s="7" t="s">
        <v>246</v>
      </c>
      <c r="AG8" s="9">
        <v>68.39936941689308</v>
      </c>
      <c r="AH8" s="20"/>
      <c r="AI8" s="21">
        <v>68.39936941689308</v>
      </c>
      <c r="AJ8" s="3">
        <v>5</v>
      </c>
      <c r="AK8" s="7" t="s">
        <v>201</v>
      </c>
      <c r="AL8" s="8">
        <v>2017</v>
      </c>
      <c r="AM8" s="7" t="s">
        <v>247</v>
      </c>
      <c r="AN8" s="9">
        <v>62.78940773227211</v>
      </c>
      <c r="AO8" s="12">
        <v>58.226790498659412</v>
      </c>
      <c r="AP8" s="10">
        <v>121.01619823093152</v>
      </c>
      <c r="AQ8" s="10"/>
      <c r="AR8" s="3">
        <v>5</v>
      </c>
      <c r="AS8" s="7" t="s">
        <v>54</v>
      </c>
      <c r="AT8" s="8">
        <v>2016</v>
      </c>
      <c r="AU8" s="7" t="s">
        <v>15</v>
      </c>
      <c r="AV8" s="9">
        <v>82.228558510500363</v>
      </c>
      <c r="AW8" s="9"/>
      <c r="AX8" s="25">
        <v>62.18</v>
      </c>
      <c r="AY8" s="10">
        <f>MAX(Table15283440625668142659011613616245[[#This Row],[60m]:[vis]])</f>
        <v>82.228558510500363</v>
      </c>
      <c r="AZ8" s="3">
        <v>5</v>
      </c>
      <c r="BA8" s="13" t="s">
        <v>348</v>
      </c>
      <c r="BB8" s="14">
        <v>2015</v>
      </c>
      <c r="BC8" s="13" t="s">
        <v>349</v>
      </c>
      <c r="BD8" s="9"/>
      <c r="BE8" s="9">
        <v>93.034121695764043</v>
      </c>
      <c r="BF8" s="9"/>
      <c r="BG8" s="9"/>
      <c r="BH8" s="10">
        <v>93.034121695764043</v>
      </c>
      <c r="BI8" s="3">
        <v>5</v>
      </c>
      <c r="BJ8" s="13" t="s">
        <v>48</v>
      </c>
      <c r="BK8" s="14">
        <v>2016</v>
      </c>
      <c r="BL8" s="13" t="s">
        <v>15</v>
      </c>
      <c r="BM8" s="9">
        <v>85.224403791179412</v>
      </c>
      <c r="BN8" s="9">
        <v>83.55559893737761</v>
      </c>
      <c r="BO8" s="10">
        <v>168.78000272855701</v>
      </c>
      <c r="BP8" s="3">
        <v>5</v>
      </c>
      <c r="BQ8" s="7" t="s">
        <v>131</v>
      </c>
      <c r="BR8" s="8">
        <v>2015</v>
      </c>
      <c r="BS8" s="7" t="s">
        <v>231</v>
      </c>
      <c r="BT8" s="9">
        <v>87.901611602784456</v>
      </c>
      <c r="BU8" s="9">
        <v>82.63762513114176</v>
      </c>
      <c r="BV8" s="24"/>
      <c r="BW8" s="34">
        <v>87.901611602784456</v>
      </c>
      <c r="BX8" s="3">
        <v>5</v>
      </c>
      <c r="BY8" s="13" t="s">
        <v>51</v>
      </c>
      <c r="BZ8" s="14">
        <v>2015</v>
      </c>
      <c r="CA8" s="13" t="s">
        <v>15</v>
      </c>
      <c r="CB8" s="15"/>
      <c r="CC8" s="15">
        <v>82.862513428636106</v>
      </c>
      <c r="CD8" s="15"/>
      <c r="CE8" s="15"/>
      <c r="CF8" s="10">
        <v>82.862513428636106</v>
      </c>
      <c r="CG8" s="3">
        <v>5</v>
      </c>
      <c r="CH8" s="7" t="s">
        <v>188</v>
      </c>
      <c r="CI8" s="8">
        <v>2015</v>
      </c>
      <c r="CJ8" s="7" t="s">
        <v>248</v>
      </c>
      <c r="CK8" s="12">
        <f>VLOOKUP(Table15283440625668142659011613616245202237[[#This Row],[ime i prezime]],[1]!Table1528344062566814265901161361624523[[ime i prezime]:[1.kolo]],7,FALSE)</f>
        <v>88.34</v>
      </c>
      <c r="CL8" s="12">
        <v>75.574052558550591</v>
      </c>
      <c r="CM8" s="10">
        <v>167.84854275053135</v>
      </c>
      <c r="CN8" s="3">
        <v>4</v>
      </c>
      <c r="CO8" s="7" t="s">
        <v>445</v>
      </c>
      <c r="CP8" s="8">
        <v>2013</v>
      </c>
      <c r="CQ8" s="7" t="s">
        <v>251</v>
      </c>
      <c r="CR8" s="9">
        <v>71.379295291858085</v>
      </c>
      <c r="CS8" s="9"/>
      <c r="CT8" s="9">
        <v>72.861294042467762</v>
      </c>
      <c r="CU8" s="9"/>
      <c r="CV8" s="10">
        <v>72.861294042467762</v>
      </c>
      <c r="CW8" s="3">
        <v>5</v>
      </c>
      <c r="CX8" s="7" t="s">
        <v>446</v>
      </c>
      <c r="CY8" s="8">
        <v>2013</v>
      </c>
      <c r="CZ8" s="7" t="s">
        <v>447</v>
      </c>
      <c r="DA8" s="15">
        <v>66.52654958606719</v>
      </c>
      <c r="DB8" s="15"/>
      <c r="DC8" s="15"/>
      <c r="DD8" s="15"/>
      <c r="DE8" s="10">
        <v>66.52654958606719</v>
      </c>
      <c r="DF8" s="3">
        <v>5</v>
      </c>
      <c r="DG8" s="7" t="s">
        <v>102</v>
      </c>
      <c r="DH8" s="8">
        <v>2013</v>
      </c>
      <c r="DI8" s="7" t="s">
        <v>251</v>
      </c>
      <c r="DJ8" s="12">
        <v>71.798982568048615</v>
      </c>
      <c r="DK8" s="12">
        <v>61.091740833151533</v>
      </c>
      <c r="DL8" s="10">
        <v>132.89072340120015</v>
      </c>
      <c r="DM8" s="3">
        <v>5</v>
      </c>
      <c r="DN8" s="7" t="s">
        <v>22</v>
      </c>
      <c r="DO8" s="8">
        <v>2013</v>
      </c>
      <c r="DP8" s="7" t="s">
        <v>15</v>
      </c>
      <c r="DQ8" s="9"/>
      <c r="DR8" s="9">
        <v>84.858615457246856</v>
      </c>
      <c r="DS8" s="9"/>
      <c r="DT8" s="9"/>
      <c r="DU8" s="43">
        <v>84.858615457246856</v>
      </c>
      <c r="DV8" s="3">
        <v>5</v>
      </c>
      <c r="DW8" s="28" t="s">
        <v>481</v>
      </c>
      <c r="DX8" s="27">
        <v>2013</v>
      </c>
      <c r="DY8" s="28" t="s">
        <v>247</v>
      </c>
      <c r="DZ8" s="9">
        <v>82.658919155372146</v>
      </c>
      <c r="EA8" s="9"/>
      <c r="EB8" s="9"/>
      <c r="EC8" s="9"/>
      <c r="ED8" s="10">
        <f>MAX(Table1528344062566814265901161361624520286063[[#This Row],[200m]:[vis]])</f>
        <v>82.658919155372146</v>
      </c>
      <c r="EE8" s="3">
        <v>5</v>
      </c>
      <c r="EF8" s="28" t="s">
        <v>482</v>
      </c>
      <c r="EG8" s="27">
        <v>2013</v>
      </c>
      <c r="EH8" s="28" t="s">
        <v>296</v>
      </c>
      <c r="EI8" s="12">
        <v>71.354306453765204</v>
      </c>
      <c r="EJ8" s="12">
        <v>80.71668255757865</v>
      </c>
      <c r="EK8" s="10">
        <v>152.07098901134384</v>
      </c>
      <c r="EL8" s="3">
        <v>5</v>
      </c>
      <c r="EM8" s="2" t="s">
        <v>558</v>
      </c>
      <c r="EN8" s="3">
        <v>2012</v>
      </c>
      <c r="EO8" s="2" t="s">
        <v>251</v>
      </c>
      <c r="EP8" s="12">
        <v>83.166202865650959</v>
      </c>
      <c r="EQ8" s="12"/>
      <c r="ER8" s="12"/>
      <c r="ES8" s="12"/>
      <c r="ET8" s="10">
        <f>MAX(Table1528344062566814265901161361624567[[#This Row],[300m]:[vis]])</f>
        <v>83.166202865650959</v>
      </c>
      <c r="EU8" s="3">
        <v>5</v>
      </c>
      <c r="EV8" s="2" t="s">
        <v>561</v>
      </c>
      <c r="EW8" s="3">
        <v>2011</v>
      </c>
      <c r="EX8" s="2" t="s">
        <v>251</v>
      </c>
      <c r="EY8" s="12"/>
      <c r="EZ8" s="12">
        <v>88.894738326054565</v>
      </c>
      <c r="FA8" s="12"/>
      <c r="FB8" s="12"/>
      <c r="FC8" s="12"/>
      <c r="FD8" s="10">
        <v>88.894738326054565</v>
      </c>
      <c r="FE8" s="3">
        <v>5</v>
      </c>
      <c r="FF8" s="2" t="s">
        <v>562</v>
      </c>
      <c r="FG8" s="3">
        <v>2012</v>
      </c>
      <c r="FH8" s="2" t="s">
        <v>251</v>
      </c>
      <c r="FI8" s="12">
        <v>67.942947460039647</v>
      </c>
      <c r="FJ8" s="12">
        <v>79.128967186854965</v>
      </c>
      <c r="FK8" s="10">
        <v>147.07191464689461</v>
      </c>
      <c r="FL8" s="3">
        <v>5</v>
      </c>
      <c r="FM8" s="2" t="s">
        <v>613</v>
      </c>
      <c r="FN8" s="3">
        <v>2011</v>
      </c>
      <c r="FO8" s="2" t="s">
        <v>249</v>
      </c>
      <c r="FP8" s="12">
        <v>80.21116420967212</v>
      </c>
      <c r="FQ8" s="12"/>
      <c r="FR8" s="12"/>
      <c r="FS8" s="12"/>
      <c r="FT8" s="10">
        <v>80.21116420967212</v>
      </c>
      <c r="FU8" s="19">
        <v>5</v>
      </c>
      <c r="FV8" s="31" t="s">
        <v>614</v>
      </c>
      <c r="FW8" s="19">
        <v>2011</v>
      </c>
      <c r="FX8" s="31" t="s">
        <v>15</v>
      </c>
      <c r="FY8" s="20"/>
      <c r="FZ8" s="20">
        <v>76.451249877827536</v>
      </c>
      <c r="GA8" s="20"/>
      <c r="GB8" s="20"/>
      <c r="GC8" s="20"/>
      <c r="GD8" s="21">
        <v>76.451249877827536</v>
      </c>
      <c r="GE8" s="3">
        <v>5</v>
      </c>
      <c r="GF8" s="31" t="s">
        <v>615</v>
      </c>
      <c r="GG8" s="19">
        <v>2012</v>
      </c>
      <c r="GH8" s="31" t="s">
        <v>251</v>
      </c>
      <c r="GI8" s="12">
        <v>69.586433821997801</v>
      </c>
      <c r="GJ8" s="12">
        <v>71.546981092189014</v>
      </c>
      <c r="GK8" s="10">
        <v>141.1334149141868</v>
      </c>
    </row>
    <row r="9" spans="1:193" x14ac:dyDescent="0.25">
      <c r="A9" s="3">
        <v>6</v>
      </c>
      <c r="B9" s="7" t="s">
        <v>283</v>
      </c>
      <c r="C9" s="8">
        <v>2018</v>
      </c>
      <c r="D9" s="7" t="s">
        <v>231</v>
      </c>
      <c r="E9" s="9">
        <v>65.293207971559454</v>
      </c>
      <c r="F9" s="9"/>
      <c r="G9" s="10">
        <v>65.293207971559454</v>
      </c>
      <c r="H9" s="3">
        <v>6</v>
      </c>
      <c r="I9" s="7" t="s">
        <v>280</v>
      </c>
      <c r="J9" s="8">
        <v>2017</v>
      </c>
      <c r="K9" s="7" t="s">
        <v>281</v>
      </c>
      <c r="L9" s="9">
        <v>73.252516860230898</v>
      </c>
      <c r="M9" s="12"/>
      <c r="N9" s="10">
        <v>73.252516860230898</v>
      </c>
      <c r="O9" s="3">
        <v>6</v>
      </c>
      <c r="P9" s="7" t="s">
        <v>283</v>
      </c>
      <c r="Q9" s="8">
        <v>2018</v>
      </c>
      <c r="R9" s="7" t="s">
        <v>231</v>
      </c>
      <c r="S9" s="9">
        <v>65.293207971559454</v>
      </c>
      <c r="T9" s="12">
        <v>72.879658221690391</v>
      </c>
      <c r="U9" s="10">
        <v>138.17286619324983</v>
      </c>
      <c r="V9" s="3">
        <v>6</v>
      </c>
      <c r="W9" s="7" t="s">
        <v>201</v>
      </c>
      <c r="X9" s="8">
        <v>2017</v>
      </c>
      <c r="Y9" s="7" t="s">
        <v>247</v>
      </c>
      <c r="Z9" s="9">
        <v>62.78940773227211</v>
      </c>
      <c r="AA9" s="12">
        <v>54.401965899967088</v>
      </c>
      <c r="AB9" s="10">
        <v>62.78940773227211</v>
      </c>
      <c r="AC9" s="19">
        <v>6</v>
      </c>
      <c r="AD9" s="7" t="s">
        <v>319</v>
      </c>
      <c r="AE9" s="8">
        <v>2017</v>
      </c>
      <c r="AF9" s="7" t="s">
        <v>320</v>
      </c>
      <c r="AG9" s="9">
        <v>64.497700381197944</v>
      </c>
      <c r="AH9" s="20"/>
      <c r="AI9" s="21">
        <v>64.497700381197944</v>
      </c>
      <c r="AJ9" s="3">
        <v>6</v>
      </c>
      <c r="AK9" s="7" t="s">
        <v>308</v>
      </c>
      <c r="AL9" s="8">
        <v>2017</v>
      </c>
      <c r="AM9" s="7" t="s">
        <v>15</v>
      </c>
      <c r="AN9" s="9">
        <v>62.78940773227211</v>
      </c>
      <c r="AO9" s="12">
        <v>56.787375320965339</v>
      </c>
      <c r="AP9" s="10">
        <v>119.57678305323745</v>
      </c>
      <c r="AQ9" s="10"/>
      <c r="AR9" s="3">
        <v>6</v>
      </c>
      <c r="AS9" s="7" t="s">
        <v>350</v>
      </c>
      <c r="AT9" s="8">
        <v>2016</v>
      </c>
      <c r="AU9" s="7" t="s">
        <v>281</v>
      </c>
      <c r="AV9" s="9">
        <v>80.654268128643167</v>
      </c>
      <c r="AW9" s="9"/>
      <c r="AX9" s="24"/>
      <c r="AY9" s="10">
        <v>80.654268128643167</v>
      </c>
      <c r="AZ9" s="3">
        <v>6</v>
      </c>
      <c r="BA9" s="7" t="s">
        <v>351</v>
      </c>
      <c r="BB9" s="8">
        <v>2015</v>
      </c>
      <c r="BC9" s="7" t="s">
        <v>15</v>
      </c>
      <c r="BD9" s="9">
        <v>92.158949651361965</v>
      </c>
      <c r="BE9" s="9"/>
      <c r="BF9" s="9">
        <v>63.631813447887907</v>
      </c>
      <c r="BG9" s="9"/>
      <c r="BH9" s="10">
        <v>92.158949651361965</v>
      </c>
      <c r="BI9" s="3">
        <v>6</v>
      </c>
      <c r="BJ9" s="13" t="s">
        <v>54</v>
      </c>
      <c r="BK9" s="14">
        <v>2016</v>
      </c>
      <c r="BL9" s="13" t="s">
        <v>15</v>
      </c>
      <c r="BM9" s="9">
        <v>82.228558510500363</v>
      </c>
      <c r="BN9" s="9">
        <v>73.588657779674591</v>
      </c>
      <c r="BO9" s="10">
        <v>155.81721629017494</v>
      </c>
      <c r="BP9" s="3">
        <v>6</v>
      </c>
      <c r="BQ9" s="7" t="s">
        <v>77</v>
      </c>
      <c r="BR9" s="8">
        <v>2015</v>
      </c>
      <c r="BS9" s="7" t="s">
        <v>246</v>
      </c>
      <c r="BT9" s="9">
        <v>84.088295481779753</v>
      </c>
      <c r="BU9" s="9"/>
      <c r="BV9" s="24"/>
      <c r="BW9" s="34">
        <v>84.088295481779753</v>
      </c>
      <c r="BX9" s="3">
        <v>6</v>
      </c>
      <c r="BY9" s="7" t="s">
        <v>172</v>
      </c>
      <c r="BZ9" s="8">
        <v>2015</v>
      </c>
      <c r="CA9" s="7" t="s">
        <v>247</v>
      </c>
      <c r="CB9" s="15">
        <v>82.490220455596528</v>
      </c>
      <c r="CC9" s="15"/>
      <c r="CD9" s="15">
        <v>61.931725809792312</v>
      </c>
      <c r="CE9" s="15">
        <v>43.008188530342238</v>
      </c>
      <c r="CF9" s="10">
        <v>82.490220455596528</v>
      </c>
      <c r="CG9" s="3">
        <v>6</v>
      </c>
      <c r="CH9" s="7" t="s">
        <v>172</v>
      </c>
      <c r="CI9" s="8">
        <v>2015</v>
      </c>
      <c r="CJ9" s="7" t="s">
        <v>247</v>
      </c>
      <c r="CK9" s="12">
        <f>VLOOKUP(Table15283440625668142659011613616245202237[[#This Row],[ime i prezime]],[1]!Table1528344062566814265901161361624523[[ime i prezime]:[1.kolo]],7,FALSE)</f>
        <v>83.857625033085554</v>
      </c>
      <c r="CL9" s="12">
        <v>82.490220455596528</v>
      </c>
      <c r="CM9" s="10">
        <v>166.34784548868208</v>
      </c>
      <c r="CN9" s="3">
        <v>5</v>
      </c>
      <c r="CO9" s="7" t="s">
        <v>104</v>
      </c>
      <c r="CP9" s="8">
        <v>2013</v>
      </c>
      <c r="CQ9" s="7" t="s">
        <v>15</v>
      </c>
      <c r="CR9" s="9">
        <v>72.434945500045131</v>
      </c>
      <c r="CS9" s="9"/>
      <c r="CT9" s="9"/>
      <c r="CU9" s="9"/>
      <c r="CV9" s="10">
        <v>72.434945500045131</v>
      </c>
      <c r="CW9" s="3">
        <v>6</v>
      </c>
      <c r="CX9" s="13" t="s">
        <v>448</v>
      </c>
      <c r="CY9" s="14">
        <v>2014</v>
      </c>
      <c r="CZ9" s="13" t="s">
        <v>449</v>
      </c>
      <c r="DA9" s="15"/>
      <c r="DB9" s="15">
        <v>66.321886259540022</v>
      </c>
      <c r="DC9" s="15"/>
      <c r="DD9" s="15"/>
      <c r="DE9" s="10">
        <v>66.321886259540022</v>
      </c>
      <c r="DF9" s="3">
        <v>6</v>
      </c>
      <c r="DG9" s="13" t="s">
        <v>46</v>
      </c>
      <c r="DH9" s="14">
        <v>2013</v>
      </c>
      <c r="DI9" s="13" t="s">
        <v>15</v>
      </c>
      <c r="DJ9" s="12">
        <v>76.440553712809347</v>
      </c>
      <c r="DK9" s="12">
        <v>45.580017718701768</v>
      </c>
      <c r="DL9" s="10">
        <v>122.02057143151112</v>
      </c>
      <c r="DM9" s="3">
        <v>6</v>
      </c>
      <c r="DN9" s="7" t="s">
        <v>483</v>
      </c>
      <c r="DO9" s="8">
        <v>2014</v>
      </c>
      <c r="DP9" s="7" t="s">
        <v>281</v>
      </c>
      <c r="DQ9" s="9"/>
      <c r="DR9" s="9">
        <v>81.953428029667421</v>
      </c>
      <c r="DS9" s="9"/>
      <c r="DT9" s="9"/>
      <c r="DU9" s="43">
        <v>81.953428029667421</v>
      </c>
      <c r="DV9" s="3">
        <v>6</v>
      </c>
      <c r="DW9" s="28" t="s">
        <v>484</v>
      </c>
      <c r="DX9" s="27">
        <v>2014</v>
      </c>
      <c r="DY9" s="28" t="s">
        <v>252</v>
      </c>
      <c r="DZ9" s="9">
        <v>76.561724308436368</v>
      </c>
      <c r="EA9" s="9"/>
      <c r="EB9" s="9">
        <v>81.374878690698409</v>
      </c>
      <c r="EC9" s="9"/>
      <c r="ED9" s="10">
        <f>MAX(Table1528344062566814265901161361624520286063[[#This Row],[200m]:[vis]])</f>
        <v>81.374878690698409</v>
      </c>
      <c r="EE9" s="3">
        <v>6</v>
      </c>
      <c r="EF9" s="28" t="s">
        <v>485</v>
      </c>
      <c r="EG9" s="27">
        <v>2014</v>
      </c>
      <c r="EH9" s="28" t="s">
        <v>15</v>
      </c>
      <c r="EI9" s="12">
        <v>72.7121546326957</v>
      </c>
      <c r="EJ9" s="12">
        <v>77.142398644388948</v>
      </c>
      <c r="EK9" s="10">
        <v>149.85455327708465</v>
      </c>
      <c r="EL9" s="3">
        <v>6</v>
      </c>
      <c r="EM9" s="2" t="s">
        <v>554</v>
      </c>
      <c r="EN9" s="3">
        <v>2011</v>
      </c>
      <c r="EO9" s="2" t="s">
        <v>15</v>
      </c>
      <c r="EP9" s="12"/>
      <c r="EQ9" s="12">
        <v>79.238363257132704</v>
      </c>
      <c r="ER9" s="12"/>
      <c r="ES9" s="12"/>
      <c r="ET9" s="10">
        <f>MAX(Table1528344062566814265901161361624567[[#This Row],[300m]:[vis]])</f>
        <v>79.238363257132704</v>
      </c>
      <c r="EU9" s="3">
        <v>6</v>
      </c>
      <c r="EV9" s="2" t="s">
        <v>563</v>
      </c>
      <c r="EW9" s="3">
        <v>2011</v>
      </c>
      <c r="EX9" s="2" t="s">
        <v>249</v>
      </c>
      <c r="EY9" s="12"/>
      <c r="EZ9" s="12"/>
      <c r="FA9" s="12">
        <v>87.356592445841414</v>
      </c>
      <c r="FB9" s="12"/>
      <c r="FC9" s="12"/>
      <c r="FD9" s="10">
        <v>87.356592445841414</v>
      </c>
      <c r="FE9" s="3">
        <v>6</v>
      </c>
      <c r="FF9" s="2" t="s">
        <v>564</v>
      </c>
      <c r="FG9" s="3">
        <v>2012</v>
      </c>
      <c r="FH9" s="2" t="s">
        <v>239</v>
      </c>
      <c r="FI9" s="12">
        <v>71.151188020819404</v>
      </c>
      <c r="FJ9" s="12">
        <v>74.983874233521902</v>
      </c>
      <c r="FK9" s="10">
        <v>146.13506225434131</v>
      </c>
      <c r="FL9" s="3">
        <v>6</v>
      </c>
      <c r="FM9" s="2" t="s">
        <v>616</v>
      </c>
      <c r="FN9" s="3">
        <v>2011</v>
      </c>
      <c r="FO9" s="2" t="s">
        <v>15</v>
      </c>
      <c r="FP9" s="12"/>
      <c r="FQ9" s="12">
        <v>79.885965771765527</v>
      </c>
      <c r="FR9" s="12"/>
      <c r="FS9" s="12"/>
      <c r="FT9" s="10">
        <v>79.885965771765527</v>
      </c>
      <c r="FU9" s="19">
        <v>6</v>
      </c>
      <c r="FV9" s="31" t="s">
        <v>611</v>
      </c>
      <c r="FW9" s="19">
        <v>2011</v>
      </c>
      <c r="FX9" s="31" t="s">
        <v>15</v>
      </c>
      <c r="FY9" s="20">
        <v>74.632988800455792</v>
      </c>
      <c r="FZ9" s="20"/>
      <c r="GA9" s="20"/>
      <c r="GB9" s="20"/>
      <c r="GC9" s="20"/>
      <c r="GD9" s="21">
        <v>74.632988800455792</v>
      </c>
      <c r="GE9" s="3">
        <v>6</v>
      </c>
      <c r="GF9" s="31" t="s">
        <v>617</v>
      </c>
      <c r="GG9" s="19">
        <v>2011</v>
      </c>
      <c r="GH9" s="31" t="s">
        <v>15</v>
      </c>
      <c r="GI9" s="12">
        <v>72.295675437931877</v>
      </c>
      <c r="GJ9" s="12">
        <v>68.797439453391462</v>
      </c>
      <c r="GK9" s="10">
        <v>141.09311489132335</v>
      </c>
    </row>
    <row r="10" spans="1:193" x14ac:dyDescent="0.25">
      <c r="A10" s="3">
        <v>7</v>
      </c>
      <c r="B10" s="7" t="s">
        <v>221</v>
      </c>
      <c r="C10" s="8">
        <v>2017</v>
      </c>
      <c r="D10" s="7" t="s">
        <v>203</v>
      </c>
      <c r="E10" s="9">
        <v>62.872882927664897</v>
      </c>
      <c r="F10" s="9"/>
      <c r="G10" s="10">
        <v>62.872882927664897</v>
      </c>
      <c r="H10" s="3">
        <v>7</v>
      </c>
      <c r="I10" s="7" t="s">
        <v>283</v>
      </c>
      <c r="J10" s="8">
        <v>2018</v>
      </c>
      <c r="K10" s="7" t="s">
        <v>231</v>
      </c>
      <c r="L10" s="9">
        <v>72.879658221690391</v>
      </c>
      <c r="M10" s="12"/>
      <c r="N10" s="10">
        <v>72.879658221690391</v>
      </c>
      <c r="O10" s="3">
        <v>7</v>
      </c>
      <c r="P10" s="7" t="s">
        <v>221</v>
      </c>
      <c r="Q10" s="8">
        <v>2017</v>
      </c>
      <c r="R10" s="7" t="s">
        <v>203</v>
      </c>
      <c r="S10" s="9">
        <v>62.872882927664897</v>
      </c>
      <c r="T10" s="12">
        <v>71.724781912137075</v>
      </c>
      <c r="U10" s="10">
        <v>134.59766483980198</v>
      </c>
      <c r="V10" s="3">
        <v>7</v>
      </c>
      <c r="W10" s="7" t="s">
        <v>309</v>
      </c>
      <c r="X10" s="8">
        <v>2017</v>
      </c>
      <c r="Y10" s="7" t="s">
        <v>15</v>
      </c>
      <c r="Z10" s="9">
        <v>60.721587000593999</v>
      </c>
      <c r="AA10" s="12">
        <v>42.657667852060776</v>
      </c>
      <c r="AB10" s="10">
        <v>60.721587000593999</v>
      </c>
      <c r="AC10" s="19">
        <v>7</v>
      </c>
      <c r="AD10" s="7" t="s">
        <v>321</v>
      </c>
      <c r="AE10" s="8">
        <v>2017</v>
      </c>
      <c r="AF10" s="7" t="s">
        <v>250</v>
      </c>
      <c r="AG10" s="9">
        <v>62.89313464215244</v>
      </c>
      <c r="AH10" s="20"/>
      <c r="AI10" s="21">
        <v>62.89313464215244</v>
      </c>
      <c r="AJ10" s="3">
        <v>7</v>
      </c>
      <c r="AK10" s="7" t="s">
        <v>107</v>
      </c>
      <c r="AL10" s="8">
        <v>2018</v>
      </c>
      <c r="AM10" s="7" t="s">
        <v>15</v>
      </c>
      <c r="AN10" s="9">
        <v>60.148121248357796</v>
      </c>
      <c r="AO10" s="12">
        <v>56.310482720162604</v>
      </c>
      <c r="AP10" s="10">
        <v>116.45860396852041</v>
      </c>
      <c r="AQ10" s="10"/>
      <c r="AR10" s="3">
        <v>7</v>
      </c>
      <c r="AS10" s="7" t="s">
        <v>138</v>
      </c>
      <c r="AT10" s="8">
        <v>2015</v>
      </c>
      <c r="AU10" s="7" t="s">
        <v>249</v>
      </c>
      <c r="AV10" s="9">
        <v>78.690858352218356</v>
      </c>
      <c r="AW10" s="9"/>
      <c r="AX10" s="24"/>
      <c r="AY10" s="10">
        <v>78.690858352218356</v>
      </c>
      <c r="AZ10" s="3">
        <v>7</v>
      </c>
      <c r="BA10" s="7" t="s">
        <v>18</v>
      </c>
      <c r="BB10" s="8">
        <v>2015</v>
      </c>
      <c r="BC10" s="7" t="s">
        <v>16</v>
      </c>
      <c r="BD10" s="9">
        <v>90.935590146712926</v>
      </c>
      <c r="BE10" s="9"/>
      <c r="BF10" s="9">
        <v>68.517600629785974</v>
      </c>
      <c r="BG10" s="9"/>
      <c r="BH10" s="10">
        <v>90.935590146712926</v>
      </c>
      <c r="BI10" s="3">
        <v>7</v>
      </c>
      <c r="BJ10" s="7" t="s">
        <v>50</v>
      </c>
      <c r="BK10" s="8">
        <v>2016</v>
      </c>
      <c r="BL10" s="7" t="s">
        <v>203</v>
      </c>
      <c r="BM10" s="9">
        <v>77.418517539191839</v>
      </c>
      <c r="BN10" s="9">
        <v>77.861354547198815</v>
      </c>
      <c r="BO10" s="10">
        <v>155.27987208639064</v>
      </c>
      <c r="BP10" s="3">
        <v>7</v>
      </c>
      <c r="BQ10" s="7" t="s">
        <v>172</v>
      </c>
      <c r="BR10" s="8">
        <v>2015</v>
      </c>
      <c r="BS10" s="7" t="s">
        <v>247</v>
      </c>
      <c r="BT10" s="9">
        <v>83.857625033085554</v>
      </c>
      <c r="BU10" s="9"/>
      <c r="BV10" s="24"/>
      <c r="BW10" s="34">
        <v>83.857625033085554</v>
      </c>
      <c r="BX10" s="3">
        <v>7</v>
      </c>
      <c r="BY10" s="13" t="s">
        <v>167</v>
      </c>
      <c r="BZ10" s="14">
        <v>2015</v>
      </c>
      <c r="CA10" s="13" t="s">
        <v>251</v>
      </c>
      <c r="CB10" s="15"/>
      <c r="CC10" s="15">
        <v>80.327184158185048</v>
      </c>
      <c r="CD10" s="15"/>
      <c r="CE10" s="15">
        <v>81.81591566524466</v>
      </c>
      <c r="CF10" s="10">
        <v>81.81591566524466</v>
      </c>
      <c r="CG10" s="3">
        <v>7</v>
      </c>
      <c r="CH10" s="7" t="s">
        <v>51</v>
      </c>
      <c r="CI10" s="8">
        <v>2015</v>
      </c>
      <c r="CJ10" s="7" t="s">
        <v>15</v>
      </c>
      <c r="CK10" s="12">
        <f>VLOOKUP(Table15283440625668142659011613616245202237[[#This Row],[ime i prezime]],[1]!Table1528344062566814265901161361624523[[ime i prezime]:[1.kolo]],7,FALSE)</f>
        <v>81.591589277992043</v>
      </c>
      <c r="CL10" s="12">
        <v>82.862513428636106</v>
      </c>
      <c r="CM10" s="10">
        <v>164.45410270662813</v>
      </c>
      <c r="CN10" s="3">
        <v>6</v>
      </c>
      <c r="CO10" s="7" t="s">
        <v>102</v>
      </c>
      <c r="CP10" s="8">
        <v>2013</v>
      </c>
      <c r="CQ10" s="7" t="s">
        <v>251</v>
      </c>
      <c r="CR10" s="9">
        <v>71.798982568048615</v>
      </c>
      <c r="CS10" s="9"/>
      <c r="CT10" s="9">
        <v>70.418860491494399</v>
      </c>
      <c r="CU10" s="9"/>
      <c r="CV10" s="10">
        <v>71.798982568048615</v>
      </c>
      <c r="CW10" s="3">
        <v>7</v>
      </c>
      <c r="CX10" s="13" t="s">
        <v>450</v>
      </c>
      <c r="CY10" s="14">
        <v>2013</v>
      </c>
      <c r="CZ10" s="13" t="s">
        <v>249</v>
      </c>
      <c r="DA10" s="15">
        <v>51.843849535485006</v>
      </c>
      <c r="DB10" s="15"/>
      <c r="DC10" s="15">
        <v>65.013126057548718</v>
      </c>
      <c r="DD10" s="15"/>
      <c r="DE10" s="10">
        <v>65.013126057548718</v>
      </c>
      <c r="DF10" s="3">
        <v>7</v>
      </c>
      <c r="DG10" s="7" t="s">
        <v>23</v>
      </c>
      <c r="DH10" s="8">
        <v>2014</v>
      </c>
      <c r="DI10" s="7" t="s">
        <v>15</v>
      </c>
      <c r="DJ10" s="12">
        <v>57.993550123541382</v>
      </c>
      <c r="DK10" s="12">
        <v>61.044472174078955</v>
      </c>
      <c r="DL10" s="10">
        <v>119.03802229762033</v>
      </c>
      <c r="DM10" s="3">
        <v>7</v>
      </c>
      <c r="DN10" s="7" t="s">
        <v>30</v>
      </c>
      <c r="DO10" s="8">
        <v>2013</v>
      </c>
      <c r="DP10" s="7" t="s">
        <v>16</v>
      </c>
      <c r="DQ10" s="9"/>
      <c r="DR10" s="9">
        <v>78.876072961876005</v>
      </c>
      <c r="DS10" s="9"/>
      <c r="DT10" s="9"/>
      <c r="DU10" s="43">
        <v>78.876072961876005</v>
      </c>
      <c r="DV10" s="3">
        <v>7</v>
      </c>
      <c r="DW10" s="28" t="s">
        <v>482</v>
      </c>
      <c r="DX10" s="27">
        <v>2013</v>
      </c>
      <c r="DY10" s="28" t="s">
        <v>296</v>
      </c>
      <c r="DZ10" s="9"/>
      <c r="EA10" s="9">
        <v>80.71668255757865</v>
      </c>
      <c r="EB10" s="9"/>
      <c r="EC10" s="9"/>
      <c r="ED10" s="10">
        <f>MAX(Table1528344062566814265901161361624520286063[[#This Row],[200m]:[vis]])</f>
        <v>80.71668255757865</v>
      </c>
      <c r="EE10" s="3">
        <v>7</v>
      </c>
      <c r="EF10" s="28" t="s">
        <v>21</v>
      </c>
      <c r="EG10" s="27">
        <v>2013</v>
      </c>
      <c r="EH10" s="28" t="s">
        <v>15</v>
      </c>
      <c r="EI10" s="12">
        <v>73.352753354668664</v>
      </c>
      <c r="EJ10" s="12">
        <v>75.526761313436722</v>
      </c>
      <c r="EK10" s="10">
        <v>148.8795146681054</v>
      </c>
      <c r="EL10" s="3">
        <v>7</v>
      </c>
      <c r="EM10" s="2" t="s">
        <v>560</v>
      </c>
      <c r="EN10" s="3">
        <v>2012</v>
      </c>
      <c r="EO10" s="2" t="s">
        <v>247</v>
      </c>
      <c r="EP10" s="12">
        <v>78.732890827849843</v>
      </c>
      <c r="EQ10" s="12"/>
      <c r="ER10" s="12">
        <v>62.380391464844976</v>
      </c>
      <c r="ES10" s="12"/>
      <c r="ET10" s="10">
        <f>MAX(Table1528344062566814265901161361624567[[#This Row],[300m]:[vis]])</f>
        <v>78.732890827849843</v>
      </c>
      <c r="EU10" s="3">
        <v>7</v>
      </c>
      <c r="EV10" s="2" t="s">
        <v>62</v>
      </c>
      <c r="EW10" s="3">
        <v>2012</v>
      </c>
      <c r="EX10" s="2" t="s">
        <v>245</v>
      </c>
      <c r="EY10" s="12">
        <v>85.259047882889291</v>
      </c>
      <c r="EZ10" s="12"/>
      <c r="FA10" s="12"/>
      <c r="FB10" s="12">
        <v>61.849896626359588</v>
      </c>
      <c r="FC10" s="12"/>
      <c r="FD10" s="10">
        <v>85.259047882889291</v>
      </c>
      <c r="FE10" s="3">
        <v>7</v>
      </c>
      <c r="FF10" s="2" t="s">
        <v>98</v>
      </c>
      <c r="FG10" s="3">
        <v>2012</v>
      </c>
      <c r="FH10" s="2" t="s">
        <v>15</v>
      </c>
      <c r="FI10" s="12">
        <v>70.886899853836965</v>
      </c>
      <c r="FJ10" s="12">
        <v>74.052407805086531</v>
      </c>
      <c r="FK10" s="10">
        <v>144.9393076589235</v>
      </c>
      <c r="FL10" s="3">
        <v>7</v>
      </c>
      <c r="FM10" s="2" t="s">
        <v>618</v>
      </c>
      <c r="FN10" s="3">
        <v>2012</v>
      </c>
      <c r="FO10" s="2" t="s">
        <v>296</v>
      </c>
      <c r="FP10" s="12">
        <v>77.399910415305641</v>
      </c>
      <c r="FQ10" s="12"/>
      <c r="FR10" s="12"/>
      <c r="FS10" s="12"/>
      <c r="FT10" s="10">
        <v>77.399910415305641</v>
      </c>
      <c r="FU10" s="19">
        <v>7</v>
      </c>
      <c r="FV10" s="7" t="s">
        <v>619</v>
      </c>
      <c r="FW10" s="8">
        <v>2011</v>
      </c>
      <c r="FX10" s="7" t="s">
        <v>249</v>
      </c>
      <c r="FY10" s="20">
        <v>72.193186782935001</v>
      </c>
      <c r="FZ10" s="20"/>
      <c r="GA10" s="20">
        <v>74.089432584302031</v>
      </c>
      <c r="GB10" s="20"/>
      <c r="GC10" s="20"/>
      <c r="GD10" s="21">
        <v>74.089432584302031</v>
      </c>
      <c r="GE10" s="3">
        <v>7</v>
      </c>
      <c r="GF10" s="31" t="s">
        <v>614</v>
      </c>
      <c r="GG10" s="19">
        <v>2011</v>
      </c>
      <c r="GH10" s="31" t="s">
        <v>15</v>
      </c>
      <c r="GI10" s="12">
        <v>64.232747993613827</v>
      </c>
      <c r="GJ10" s="12">
        <v>76.451249877827536</v>
      </c>
      <c r="GK10" s="10">
        <v>140.68399787144136</v>
      </c>
    </row>
    <row r="11" spans="1:193" x14ac:dyDescent="0.25">
      <c r="A11" s="3">
        <v>8</v>
      </c>
      <c r="B11" s="7" t="s">
        <v>184</v>
      </c>
      <c r="C11" s="8">
        <v>2017</v>
      </c>
      <c r="D11" s="7" t="s">
        <v>237</v>
      </c>
      <c r="E11" s="9">
        <v>60.874623995975483</v>
      </c>
      <c r="F11" s="9"/>
      <c r="G11" s="10">
        <v>60.874623995975483</v>
      </c>
      <c r="H11" s="3">
        <v>8</v>
      </c>
      <c r="I11" s="7" t="s">
        <v>183</v>
      </c>
      <c r="J11" s="8">
        <v>2017</v>
      </c>
      <c r="K11" s="7" t="s">
        <v>250</v>
      </c>
      <c r="L11" s="9">
        <v>72.089476732635688</v>
      </c>
      <c r="M11" s="12"/>
      <c r="N11" s="10">
        <v>72.089476732635688</v>
      </c>
      <c r="O11" s="3">
        <v>8</v>
      </c>
      <c r="P11" s="7" t="s">
        <v>284</v>
      </c>
      <c r="Q11" s="8">
        <v>2017</v>
      </c>
      <c r="R11" s="7" t="s">
        <v>279</v>
      </c>
      <c r="S11" s="9">
        <v>59.5423968906033</v>
      </c>
      <c r="T11" s="12">
        <v>73.574215441818822</v>
      </c>
      <c r="U11" s="10">
        <v>133.11661233242211</v>
      </c>
      <c r="V11" s="3">
        <v>8</v>
      </c>
      <c r="W11" s="7" t="s">
        <v>107</v>
      </c>
      <c r="X11" s="8">
        <v>2018</v>
      </c>
      <c r="Y11" s="7" t="s">
        <v>15</v>
      </c>
      <c r="Z11" s="9">
        <v>60.148121248357796</v>
      </c>
      <c r="AA11" s="12">
        <v>44.684385397498168</v>
      </c>
      <c r="AB11" s="10">
        <v>60.148121248357796</v>
      </c>
      <c r="AC11" s="19">
        <v>8</v>
      </c>
      <c r="AD11" s="7" t="s">
        <v>110</v>
      </c>
      <c r="AE11" s="8">
        <v>2017</v>
      </c>
      <c r="AF11" s="7" t="s">
        <v>231</v>
      </c>
      <c r="AG11" s="9">
        <v>62.569658438315876</v>
      </c>
      <c r="AH11" s="20"/>
      <c r="AI11" s="21">
        <v>62.569658438315876</v>
      </c>
      <c r="AJ11" s="3">
        <v>8</v>
      </c>
      <c r="AK11" s="7" t="s">
        <v>121</v>
      </c>
      <c r="AL11" s="8">
        <v>2017</v>
      </c>
      <c r="AM11" s="7" t="s">
        <v>15</v>
      </c>
      <c r="AN11" s="9">
        <v>59.864198105233555</v>
      </c>
      <c r="AO11" s="12">
        <v>51.666470612267666</v>
      </c>
      <c r="AP11" s="10">
        <v>111.53066871750121</v>
      </c>
      <c r="AQ11" s="10"/>
      <c r="AR11" s="3">
        <v>8</v>
      </c>
      <c r="AS11" s="7" t="s">
        <v>50</v>
      </c>
      <c r="AT11" s="8">
        <v>2016</v>
      </c>
      <c r="AU11" s="7" t="s">
        <v>203</v>
      </c>
      <c r="AV11" s="9">
        <v>77.418517539191839</v>
      </c>
      <c r="AW11" s="9"/>
      <c r="AX11" s="24"/>
      <c r="AY11" s="10">
        <v>77.418517539191839</v>
      </c>
      <c r="AZ11" s="3">
        <v>8</v>
      </c>
      <c r="BA11" s="7" t="s">
        <v>352</v>
      </c>
      <c r="BB11" s="8">
        <v>2016</v>
      </c>
      <c r="BC11" s="7" t="s">
        <v>251</v>
      </c>
      <c r="BD11" s="9">
        <v>85.909642576581035</v>
      </c>
      <c r="BE11" s="9"/>
      <c r="BF11" s="9"/>
      <c r="BG11" s="9"/>
      <c r="BH11" s="10">
        <v>85.909642576581035</v>
      </c>
      <c r="BI11" s="3">
        <v>8</v>
      </c>
      <c r="BJ11" s="7" t="s">
        <v>49</v>
      </c>
      <c r="BK11" s="8">
        <v>2015</v>
      </c>
      <c r="BL11" s="7" t="s">
        <v>15</v>
      </c>
      <c r="BM11" s="9">
        <v>68.948760028505646</v>
      </c>
      <c r="BN11" s="9">
        <v>79.409961427499653</v>
      </c>
      <c r="BO11" s="10">
        <v>148.3587214560053</v>
      </c>
      <c r="BP11" s="3">
        <v>8</v>
      </c>
      <c r="BQ11" s="7" t="s">
        <v>187</v>
      </c>
      <c r="BR11" s="8">
        <v>2015</v>
      </c>
      <c r="BS11" s="7" t="s">
        <v>15</v>
      </c>
      <c r="BT11" s="9"/>
      <c r="BU11" s="9">
        <v>81.845304289524705</v>
      </c>
      <c r="BV11" s="24"/>
      <c r="BW11" s="34">
        <v>81.845304289524705</v>
      </c>
      <c r="BX11" s="3">
        <v>8</v>
      </c>
      <c r="BY11" s="13" t="s">
        <v>124</v>
      </c>
      <c r="BZ11" s="14">
        <v>2016</v>
      </c>
      <c r="CA11" s="13" t="s">
        <v>246</v>
      </c>
      <c r="CB11" s="15">
        <v>81.34497058342734</v>
      </c>
      <c r="CC11" s="15"/>
      <c r="CD11" s="15">
        <v>67.455060736289752</v>
      </c>
      <c r="CE11" s="15"/>
      <c r="CF11" s="10">
        <v>81.34497058342734</v>
      </c>
      <c r="CG11" s="3">
        <v>8</v>
      </c>
      <c r="CH11" s="7" t="s">
        <v>187</v>
      </c>
      <c r="CI11" s="8">
        <v>2015</v>
      </c>
      <c r="CJ11" s="7" t="s">
        <v>15</v>
      </c>
      <c r="CK11" s="12">
        <f>VLOOKUP(Table15283440625668142659011613616245202237[[#This Row],[ime i prezime]],[1]!Table1528344062566814265901161361624523[[ime i prezime]:[1.kolo]],7,FALSE)</f>
        <v>81.845304289524705</v>
      </c>
      <c r="CL11" s="12">
        <v>79.550814381631056</v>
      </c>
      <c r="CM11" s="10">
        <v>161.39611867115576</v>
      </c>
      <c r="CN11" s="3">
        <v>7</v>
      </c>
      <c r="CO11" s="7" t="s">
        <v>451</v>
      </c>
      <c r="CP11" s="8">
        <v>2013</v>
      </c>
      <c r="CQ11" s="7" t="s">
        <v>281</v>
      </c>
      <c r="CR11" s="9">
        <v>70.550053205916427</v>
      </c>
      <c r="CS11" s="9"/>
      <c r="CT11" s="9">
        <v>62.775217616719999</v>
      </c>
      <c r="CU11" s="9"/>
      <c r="CV11" s="10">
        <v>70.550053205916427</v>
      </c>
      <c r="CW11" s="3">
        <v>8</v>
      </c>
      <c r="CX11" s="13" t="s">
        <v>164</v>
      </c>
      <c r="CY11" s="14">
        <v>2013</v>
      </c>
      <c r="CZ11" s="13" t="s">
        <v>231</v>
      </c>
      <c r="DA11" s="15">
        <v>64.700838217968055</v>
      </c>
      <c r="DB11" s="15"/>
      <c r="DC11" s="15"/>
      <c r="DD11" s="15"/>
      <c r="DE11" s="10">
        <v>64.700838217968055</v>
      </c>
      <c r="DF11" s="3">
        <v>8</v>
      </c>
      <c r="DG11" s="13" t="s">
        <v>269</v>
      </c>
      <c r="DH11" s="14">
        <v>2013</v>
      </c>
      <c r="DI11" s="13" t="s">
        <v>15</v>
      </c>
      <c r="DJ11" s="12">
        <v>61.562117239221855</v>
      </c>
      <c r="DK11" s="12">
        <v>56.587418164169499</v>
      </c>
      <c r="DL11" s="10">
        <v>118.14953540339135</v>
      </c>
      <c r="DM11" s="3">
        <v>8</v>
      </c>
      <c r="DN11" s="7" t="s">
        <v>29</v>
      </c>
      <c r="DO11" s="8">
        <v>2014</v>
      </c>
      <c r="DP11" s="7" t="s">
        <v>16</v>
      </c>
      <c r="DQ11" s="9"/>
      <c r="DR11" s="9">
        <v>77.837685116709068</v>
      </c>
      <c r="DS11" s="9"/>
      <c r="DT11" s="9"/>
      <c r="DU11" s="43">
        <v>77.837685116709068</v>
      </c>
      <c r="DV11" s="3">
        <v>8</v>
      </c>
      <c r="DW11" s="28" t="s">
        <v>486</v>
      </c>
      <c r="DX11" s="27">
        <v>2014</v>
      </c>
      <c r="DY11" s="28" t="s">
        <v>251</v>
      </c>
      <c r="DZ11" s="9">
        <v>48.263536329192</v>
      </c>
      <c r="EA11" s="9"/>
      <c r="EB11" s="9">
        <v>80.509726462479918</v>
      </c>
      <c r="EC11" s="9"/>
      <c r="ED11" s="10">
        <f>MAX(Table1528344062566814265901161361624520286063[[#This Row],[200m]:[vis]])</f>
        <v>80.509726462479918</v>
      </c>
      <c r="EE11" s="3">
        <v>8</v>
      </c>
      <c r="EF11" s="28" t="s">
        <v>81</v>
      </c>
      <c r="EG11" s="27">
        <v>2014</v>
      </c>
      <c r="EH11" s="28" t="s">
        <v>15</v>
      </c>
      <c r="EI11" s="12">
        <v>74.857530560351833</v>
      </c>
      <c r="EJ11" s="12">
        <v>73.976926610119236</v>
      </c>
      <c r="EK11" s="10">
        <v>148.83445717047107</v>
      </c>
      <c r="EL11" s="3">
        <v>8</v>
      </c>
      <c r="EM11" s="2" t="s">
        <v>565</v>
      </c>
      <c r="EN11" s="3">
        <v>2011</v>
      </c>
      <c r="EO11" s="2" t="s">
        <v>15</v>
      </c>
      <c r="EP11" s="12">
        <v>72.448005409378013</v>
      </c>
      <c r="EQ11" s="12"/>
      <c r="ER11" s="12"/>
      <c r="ES11" s="12"/>
      <c r="ET11" s="10">
        <f>MAX(Table1528344062566814265901161361624567[[#This Row],[300m]:[vis]])</f>
        <v>72.448005409378013</v>
      </c>
      <c r="EU11" s="3">
        <v>8</v>
      </c>
      <c r="EV11" s="2" t="s">
        <v>566</v>
      </c>
      <c r="EW11" s="3">
        <v>2011</v>
      </c>
      <c r="EX11" s="2" t="s">
        <v>15</v>
      </c>
      <c r="EY11" s="12">
        <v>82.515768657385124</v>
      </c>
      <c r="EZ11" s="12"/>
      <c r="FA11" s="12"/>
      <c r="FB11" s="12"/>
      <c r="FC11" s="12"/>
      <c r="FD11" s="10">
        <v>82.515768657385124</v>
      </c>
      <c r="FE11" s="3">
        <v>8</v>
      </c>
      <c r="FF11" s="2" t="s">
        <v>99</v>
      </c>
      <c r="FG11" s="3">
        <v>2012</v>
      </c>
      <c r="FH11" s="2" t="s">
        <v>251</v>
      </c>
      <c r="FI11" s="12">
        <v>72.222094299028655</v>
      </c>
      <c r="FJ11" s="12">
        <v>68.949322554711415</v>
      </c>
      <c r="FK11" s="10">
        <v>141.17141685374008</v>
      </c>
      <c r="FL11" s="3">
        <v>8</v>
      </c>
      <c r="FM11" s="2" t="s">
        <v>620</v>
      </c>
      <c r="FN11" s="3">
        <v>2013</v>
      </c>
      <c r="FO11" s="2" t="s">
        <v>296</v>
      </c>
      <c r="FP11" s="12"/>
      <c r="FQ11" s="12">
        <v>76.685355624242874</v>
      </c>
      <c r="FR11" s="12"/>
      <c r="FS11" s="12"/>
      <c r="FT11" s="10">
        <v>76.685355624242874</v>
      </c>
      <c r="FU11" s="19">
        <v>8</v>
      </c>
      <c r="FV11" s="31" t="s">
        <v>608</v>
      </c>
      <c r="FW11" s="19">
        <v>2011</v>
      </c>
      <c r="FX11" s="31" t="s">
        <v>247</v>
      </c>
      <c r="FY11" s="20"/>
      <c r="FZ11" s="20"/>
      <c r="GA11" s="20">
        <v>73.108627535064727</v>
      </c>
      <c r="GB11" s="20"/>
      <c r="GC11" s="20"/>
      <c r="GD11" s="21">
        <v>73.108627535064727</v>
      </c>
      <c r="GE11" s="3">
        <v>8</v>
      </c>
      <c r="GF11" s="31" t="s">
        <v>613</v>
      </c>
      <c r="GG11" s="19">
        <v>2011</v>
      </c>
      <c r="GH11" s="31" t="s">
        <v>249</v>
      </c>
      <c r="GI11" s="12">
        <v>80.21116420967212</v>
      </c>
      <c r="GJ11" s="12">
        <v>60.181646472230078</v>
      </c>
      <c r="GK11" s="10">
        <v>140.3928106819022</v>
      </c>
    </row>
    <row r="12" spans="1:193" x14ac:dyDescent="0.25">
      <c r="A12" s="3">
        <v>9</v>
      </c>
      <c r="B12" s="7" t="s">
        <v>41</v>
      </c>
      <c r="C12" s="8">
        <v>2017</v>
      </c>
      <c r="D12" s="7" t="s">
        <v>15</v>
      </c>
      <c r="E12" s="9">
        <v>59.396871259683707</v>
      </c>
      <c r="F12" s="9">
        <v>60.623116488663001</v>
      </c>
      <c r="G12" s="10">
        <v>60.623116488663001</v>
      </c>
      <c r="H12" s="3">
        <v>9</v>
      </c>
      <c r="I12" s="7" t="s">
        <v>221</v>
      </c>
      <c r="J12" s="8">
        <v>2017</v>
      </c>
      <c r="K12" s="7" t="s">
        <v>203</v>
      </c>
      <c r="L12" s="9">
        <v>71.724781912137075</v>
      </c>
      <c r="M12" s="12"/>
      <c r="N12" s="10">
        <v>71.724781912137075</v>
      </c>
      <c r="O12" s="3">
        <v>9</v>
      </c>
      <c r="P12" s="7" t="s">
        <v>220</v>
      </c>
      <c r="Q12" s="8">
        <v>2017</v>
      </c>
      <c r="R12" s="7" t="s">
        <v>203</v>
      </c>
      <c r="S12" s="9">
        <v>66.466962771519533</v>
      </c>
      <c r="T12" s="12">
        <v>61.286093228636773</v>
      </c>
      <c r="U12" s="10">
        <v>127.75305600015631</v>
      </c>
      <c r="V12" s="3">
        <v>9</v>
      </c>
      <c r="W12" s="7" t="s">
        <v>179</v>
      </c>
      <c r="X12" s="8">
        <v>2018</v>
      </c>
      <c r="Y12" s="7" t="s">
        <v>229</v>
      </c>
      <c r="Z12" s="9">
        <v>60.005927164785625</v>
      </c>
      <c r="AA12" s="12">
        <v>35.031781474806174</v>
      </c>
      <c r="AB12" s="10">
        <v>60.005927164785625</v>
      </c>
      <c r="AC12" s="19">
        <v>9</v>
      </c>
      <c r="AD12" s="7" t="s">
        <v>322</v>
      </c>
      <c r="AE12" s="8">
        <v>2017</v>
      </c>
      <c r="AF12" s="7" t="s">
        <v>251</v>
      </c>
      <c r="AG12" s="9">
        <v>59.586892816614757</v>
      </c>
      <c r="AH12" s="20"/>
      <c r="AI12" s="21">
        <v>59.586892816614757</v>
      </c>
      <c r="AJ12" s="3">
        <v>9</v>
      </c>
      <c r="AK12" s="7" t="s">
        <v>313</v>
      </c>
      <c r="AL12" s="8">
        <v>2019</v>
      </c>
      <c r="AM12" s="7" t="s">
        <v>70</v>
      </c>
      <c r="AN12" s="9">
        <v>50.766399192179513</v>
      </c>
      <c r="AO12" s="12">
        <v>47.625751863125068</v>
      </c>
      <c r="AP12" s="10">
        <v>98.392151055304581</v>
      </c>
      <c r="AQ12" s="10"/>
      <c r="AR12" s="3">
        <v>9</v>
      </c>
      <c r="AS12" s="7" t="s">
        <v>206</v>
      </c>
      <c r="AT12" s="8">
        <v>2015</v>
      </c>
      <c r="AU12" s="7" t="s">
        <v>246</v>
      </c>
      <c r="AV12" s="9">
        <v>72.796568921433973</v>
      </c>
      <c r="AW12" s="9"/>
      <c r="AX12" s="24"/>
      <c r="AY12" s="10">
        <v>72.796568921433973</v>
      </c>
      <c r="AZ12" s="3">
        <v>9</v>
      </c>
      <c r="BA12" s="7" t="s">
        <v>353</v>
      </c>
      <c r="BB12" s="8">
        <v>2015</v>
      </c>
      <c r="BC12" s="7" t="s">
        <v>296</v>
      </c>
      <c r="BD12" s="9">
        <v>85.213370679270255</v>
      </c>
      <c r="BE12" s="9"/>
      <c r="BF12" s="9"/>
      <c r="BG12" s="9"/>
      <c r="BH12" s="10">
        <v>85.213370679270255</v>
      </c>
      <c r="BI12" s="3">
        <v>9</v>
      </c>
      <c r="BJ12" s="13" t="s">
        <v>257</v>
      </c>
      <c r="BK12" s="14">
        <v>2016</v>
      </c>
      <c r="BL12" s="13" t="s">
        <v>15</v>
      </c>
      <c r="BM12" s="9">
        <v>69.622571012264729</v>
      </c>
      <c r="BN12" s="9">
        <v>72.570930119347281</v>
      </c>
      <c r="BO12" s="10">
        <v>142.19350113161201</v>
      </c>
      <c r="BP12" s="3">
        <v>9</v>
      </c>
      <c r="BQ12" s="7" t="s">
        <v>39</v>
      </c>
      <c r="BR12" s="8">
        <v>2015</v>
      </c>
      <c r="BS12" s="7" t="s">
        <v>15</v>
      </c>
      <c r="BT12" s="9">
        <v>81.598366650442017</v>
      </c>
      <c r="BU12" s="9"/>
      <c r="BV12" s="24"/>
      <c r="BW12" s="34">
        <v>81.598366650442017</v>
      </c>
      <c r="BX12" s="3">
        <v>9</v>
      </c>
      <c r="BY12" s="13" t="s">
        <v>397</v>
      </c>
      <c r="BZ12" s="14">
        <v>2015</v>
      </c>
      <c r="CA12" s="13" t="s">
        <v>296</v>
      </c>
      <c r="CB12" s="15"/>
      <c r="CC12" s="15">
        <v>79.971449034979955</v>
      </c>
      <c r="CD12" s="15"/>
      <c r="CE12" s="15"/>
      <c r="CF12" s="10">
        <v>79.971449034979955</v>
      </c>
      <c r="CG12" s="3">
        <v>9</v>
      </c>
      <c r="CH12" s="7" t="s">
        <v>39</v>
      </c>
      <c r="CI12" s="8">
        <v>2015</v>
      </c>
      <c r="CJ12" s="7" t="s">
        <v>15</v>
      </c>
      <c r="CK12" s="12">
        <f>VLOOKUP(Table15283440625668142659011613616245202237[[#This Row],[ime i prezime]],[1]!Table1528344062566814265901161361624523[[ime i prezime]:[1.kolo]],7,FALSE)</f>
        <v>81.598366650442017</v>
      </c>
      <c r="CL12" s="12">
        <v>79.249866578642568</v>
      </c>
      <c r="CM12" s="10">
        <v>160.8482332290846</v>
      </c>
      <c r="CN12" s="3">
        <v>8</v>
      </c>
      <c r="CO12" s="7" t="s">
        <v>87</v>
      </c>
      <c r="CP12" s="8">
        <v>2014</v>
      </c>
      <c r="CQ12" s="7" t="s">
        <v>246</v>
      </c>
      <c r="CR12" s="9">
        <v>66.219494032504855</v>
      </c>
      <c r="CS12" s="9"/>
      <c r="CT12" s="9">
        <v>45.627879994357372</v>
      </c>
      <c r="CU12" s="9"/>
      <c r="CV12" s="10">
        <v>66.219494032504855</v>
      </c>
      <c r="CW12" s="3">
        <v>9</v>
      </c>
      <c r="CX12" s="7" t="s">
        <v>452</v>
      </c>
      <c r="CY12" s="8">
        <v>2014</v>
      </c>
      <c r="CZ12" s="7" t="s">
        <v>447</v>
      </c>
      <c r="DA12" s="15">
        <v>63.955840049238944</v>
      </c>
      <c r="DB12" s="15"/>
      <c r="DC12" s="15"/>
      <c r="DD12" s="15"/>
      <c r="DE12" s="10">
        <v>63.955840049238944</v>
      </c>
      <c r="DF12" s="3">
        <v>9</v>
      </c>
      <c r="DG12" s="7" t="s">
        <v>136</v>
      </c>
      <c r="DH12" s="8">
        <v>2014</v>
      </c>
      <c r="DI12" s="7" t="s">
        <v>231</v>
      </c>
      <c r="DJ12" s="12">
        <v>57.259582220279469</v>
      </c>
      <c r="DK12" s="12">
        <v>59.948489039486027</v>
      </c>
      <c r="DL12" s="10">
        <v>117.20807125976549</v>
      </c>
      <c r="DM12" s="3">
        <v>9</v>
      </c>
      <c r="DN12" s="7" t="s">
        <v>487</v>
      </c>
      <c r="DO12" s="8">
        <v>2013</v>
      </c>
      <c r="DP12" s="7" t="s">
        <v>251</v>
      </c>
      <c r="DQ12" s="9">
        <v>77.818056574359133</v>
      </c>
      <c r="DR12" s="9"/>
      <c r="DS12" s="9">
        <v>72.573559954733526</v>
      </c>
      <c r="DT12" s="9"/>
      <c r="DU12" s="43">
        <v>77.818056574359133</v>
      </c>
      <c r="DV12" s="3">
        <v>9</v>
      </c>
      <c r="DW12" s="28" t="s">
        <v>12</v>
      </c>
      <c r="DX12" s="27">
        <v>2013</v>
      </c>
      <c r="DY12" s="28" t="s">
        <v>15</v>
      </c>
      <c r="DZ12" s="9">
        <v>78.981483971288839</v>
      </c>
      <c r="EA12" s="9"/>
      <c r="EB12" s="9">
        <v>79.02608798557317</v>
      </c>
      <c r="EC12" s="9"/>
      <c r="ED12" s="10">
        <f>MAX(Table1528344062566814265901161361624520286063[[#This Row],[200m]:[vis]])</f>
        <v>79.02608798557317</v>
      </c>
      <c r="EE12" s="3">
        <v>9</v>
      </c>
      <c r="EF12" s="28" t="s">
        <v>487</v>
      </c>
      <c r="EG12" s="27">
        <v>2013</v>
      </c>
      <c r="EH12" s="28" t="s">
        <v>251</v>
      </c>
      <c r="EI12" s="12">
        <v>77.818056574359133</v>
      </c>
      <c r="EJ12" s="12">
        <v>69.523000638885364</v>
      </c>
      <c r="EK12" s="10">
        <v>147.34105721324448</v>
      </c>
      <c r="EL12" s="3">
        <v>9</v>
      </c>
      <c r="EM12" s="2" t="s">
        <v>99</v>
      </c>
      <c r="EN12" s="3">
        <v>2012</v>
      </c>
      <c r="EO12" s="2" t="s">
        <v>251</v>
      </c>
      <c r="EP12" s="12">
        <v>72.222094299028655</v>
      </c>
      <c r="EQ12" s="12"/>
      <c r="ER12" s="12"/>
      <c r="ES12" s="25">
        <v>50.69</v>
      </c>
      <c r="ET12" s="10">
        <f>MAX(Table1528344062566814265901161361624567[[#This Row],[300m]:[vis]])</f>
        <v>72.222094299028655</v>
      </c>
      <c r="EU12" s="3">
        <v>9</v>
      </c>
      <c r="EV12" s="2" t="s">
        <v>560</v>
      </c>
      <c r="EW12" s="3">
        <v>2012</v>
      </c>
      <c r="EX12" s="2" t="s">
        <v>247</v>
      </c>
      <c r="EY12" s="12"/>
      <c r="EZ12" s="12"/>
      <c r="FA12" s="12">
        <v>81.627692358060571</v>
      </c>
      <c r="FB12" s="12"/>
      <c r="FC12" s="12"/>
      <c r="FD12" s="10">
        <v>81.627692358060571</v>
      </c>
      <c r="FE12" s="3">
        <v>9</v>
      </c>
      <c r="FF12" s="2" t="s">
        <v>567</v>
      </c>
      <c r="FG12" s="3">
        <v>2011</v>
      </c>
      <c r="FH12" s="2" t="s">
        <v>251</v>
      </c>
      <c r="FI12" s="12">
        <v>65.440130032146257</v>
      </c>
      <c r="FJ12" s="12">
        <v>74.749493447824307</v>
      </c>
      <c r="FK12" s="10">
        <v>140.18962347997058</v>
      </c>
      <c r="FL12" s="3">
        <v>9</v>
      </c>
      <c r="FM12" s="2" t="s">
        <v>224</v>
      </c>
      <c r="FN12" s="3">
        <v>2012</v>
      </c>
      <c r="FO12" s="2" t="s">
        <v>15</v>
      </c>
      <c r="FP12" s="12">
        <v>76.507898632573912</v>
      </c>
      <c r="FQ12" s="12"/>
      <c r="FR12" s="12"/>
      <c r="FS12" s="12"/>
      <c r="FT12" s="10">
        <v>76.507898632573912</v>
      </c>
      <c r="FU12" s="19">
        <v>9</v>
      </c>
      <c r="FV12" s="7" t="s">
        <v>621</v>
      </c>
      <c r="FW12" s="8">
        <v>2011</v>
      </c>
      <c r="FX12" s="7" t="s">
        <v>15</v>
      </c>
      <c r="FY12" s="20">
        <v>73.067431509863226</v>
      </c>
      <c r="FZ12" s="20"/>
      <c r="GA12" s="20"/>
      <c r="GB12" s="20">
        <v>61.790462512642563</v>
      </c>
      <c r="GC12" s="20"/>
      <c r="GD12" s="21">
        <v>73.067431509863226</v>
      </c>
      <c r="GE12" s="3">
        <v>9</v>
      </c>
      <c r="GF12" s="31" t="s">
        <v>618</v>
      </c>
      <c r="GG12" s="19">
        <v>2012</v>
      </c>
      <c r="GH12" s="31" t="s">
        <v>296</v>
      </c>
      <c r="GI12" s="12">
        <v>77.399910415305641</v>
      </c>
      <c r="GJ12" s="12">
        <v>57.031652511122346</v>
      </c>
      <c r="GK12" s="10">
        <v>134.431562926428</v>
      </c>
    </row>
    <row r="13" spans="1:193" x14ac:dyDescent="0.25">
      <c r="A13" s="3">
        <v>10</v>
      </c>
      <c r="B13" s="7" t="s">
        <v>165</v>
      </c>
      <c r="C13" s="8">
        <v>2017</v>
      </c>
      <c r="D13" s="7" t="s">
        <v>247</v>
      </c>
      <c r="E13" s="9">
        <v>26.735828970368548</v>
      </c>
      <c r="F13" s="9">
        <v>59.826602997968706</v>
      </c>
      <c r="G13" s="10">
        <v>59.826602997968706</v>
      </c>
      <c r="H13" s="3">
        <v>10</v>
      </c>
      <c r="I13" s="7" t="s">
        <v>295</v>
      </c>
      <c r="J13" s="8">
        <v>2018</v>
      </c>
      <c r="K13" s="7" t="s">
        <v>296</v>
      </c>
      <c r="L13" s="9">
        <v>65.758931936587146</v>
      </c>
      <c r="M13" s="12"/>
      <c r="N13" s="10">
        <v>65.758931936587146</v>
      </c>
      <c r="O13" s="3">
        <v>10</v>
      </c>
      <c r="P13" s="7" t="s">
        <v>184</v>
      </c>
      <c r="Q13" s="8">
        <v>2017</v>
      </c>
      <c r="R13" s="7" t="s">
        <v>237</v>
      </c>
      <c r="S13" s="9">
        <v>60.874623995975483</v>
      </c>
      <c r="T13" s="12">
        <v>63.336690180541986</v>
      </c>
      <c r="U13" s="10">
        <v>124.21131417651748</v>
      </c>
      <c r="V13" s="3">
        <v>10</v>
      </c>
      <c r="W13" s="7" t="s">
        <v>121</v>
      </c>
      <c r="X13" s="8">
        <v>2017</v>
      </c>
      <c r="Y13" s="7" t="s">
        <v>15</v>
      </c>
      <c r="Z13" s="9">
        <v>59.864198105233555</v>
      </c>
      <c r="AA13" s="12">
        <v>54.780686294095894</v>
      </c>
      <c r="AB13" s="10">
        <v>59.864198105233555</v>
      </c>
      <c r="AC13" s="19">
        <v>10</v>
      </c>
      <c r="AD13" s="7" t="s">
        <v>201</v>
      </c>
      <c r="AE13" s="8">
        <v>2017</v>
      </c>
      <c r="AF13" s="7" t="s">
        <v>247</v>
      </c>
      <c r="AG13" s="9">
        <v>54.110230741483122</v>
      </c>
      <c r="AH13" s="20">
        <v>58.226790498659412</v>
      </c>
      <c r="AI13" s="21">
        <v>58.226790498659412</v>
      </c>
      <c r="AJ13" s="3">
        <v>10</v>
      </c>
      <c r="AK13" s="7" t="s">
        <v>311</v>
      </c>
      <c r="AL13" s="8">
        <v>2017</v>
      </c>
      <c r="AM13" s="7" t="s">
        <v>279</v>
      </c>
      <c r="AN13" s="9">
        <v>56.309028343184323</v>
      </c>
      <c r="AO13" s="12">
        <v>38.606797626498256</v>
      </c>
      <c r="AP13" s="10">
        <v>94.915825969682572</v>
      </c>
      <c r="AQ13" s="10"/>
      <c r="AR13" s="3">
        <v>10</v>
      </c>
      <c r="AS13" s="7" t="s">
        <v>194</v>
      </c>
      <c r="AT13" s="8">
        <v>2015</v>
      </c>
      <c r="AU13" s="7" t="s">
        <v>248</v>
      </c>
      <c r="AV13" s="9">
        <v>71.465847921461162</v>
      </c>
      <c r="AW13" s="9"/>
      <c r="AX13" s="24"/>
      <c r="AY13" s="10">
        <v>71.465847921461162</v>
      </c>
      <c r="AZ13" s="3">
        <v>10</v>
      </c>
      <c r="BA13" s="7" t="s">
        <v>354</v>
      </c>
      <c r="BB13" s="8">
        <v>2015</v>
      </c>
      <c r="BC13" s="7" t="s">
        <v>251</v>
      </c>
      <c r="BD13" s="9">
        <v>84.937049155103693</v>
      </c>
      <c r="BE13" s="9"/>
      <c r="BF13" s="9">
        <v>55.366949481019923</v>
      </c>
      <c r="BG13" s="9"/>
      <c r="BH13" s="10">
        <v>84.937049155103693</v>
      </c>
      <c r="BI13" s="3">
        <v>10</v>
      </c>
      <c r="BJ13" s="7" t="s">
        <v>355</v>
      </c>
      <c r="BK13" s="8">
        <v>2015</v>
      </c>
      <c r="BL13" s="7" t="s">
        <v>15</v>
      </c>
      <c r="BM13" s="9">
        <v>64.309854510600744</v>
      </c>
      <c r="BN13" s="9">
        <v>66.657578147160365</v>
      </c>
      <c r="BO13" s="10">
        <v>130.96743265776109</v>
      </c>
      <c r="BP13" s="3">
        <v>10</v>
      </c>
      <c r="BQ13" s="7" t="s">
        <v>51</v>
      </c>
      <c r="BR13" s="8">
        <v>2015</v>
      </c>
      <c r="BS13" s="7" t="s">
        <v>15</v>
      </c>
      <c r="BT13" s="9"/>
      <c r="BU13" s="9">
        <v>81.591589277992043</v>
      </c>
      <c r="BV13" s="24"/>
      <c r="BW13" s="34">
        <v>81.591589277992043</v>
      </c>
      <c r="BX13" s="3">
        <v>10</v>
      </c>
      <c r="BY13" s="13" t="s">
        <v>187</v>
      </c>
      <c r="BZ13" s="14">
        <v>2015</v>
      </c>
      <c r="CA13" s="13" t="s">
        <v>15</v>
      </c>
      <c r="CB13" s="15"/>
      <c r="CC13" s="15">
        <v>79.550814381631056</v>
      </c>
      <c r="CD13" s="15"/>
      <c r="CE13" s="15"/>
      <c r="CF13" s="10">
        <v>79.550814381631056</v>
      </c>
      <c r="CG13" s="3">
        <v>10</v>
      </c>
      <c r="CH13" s="7" t="s">
        <v>381</v>
      </c>
      <c r="CI13" s="8">
        <v>2015</v>
      </c>
      <c r="CJ13" s="7" t="s">
        <v>16</v>
      </c>
      <c r="CK13" s="12">
        <f>VLOOKUP(Table15283440625668142659011613616245202237[[#This Row],[ime i prezime]],[1]!Table1528344062566814265901161361624523[[ime i prezime]:[1.kolo]],7,FALSE)</f>
        <v>77.97</v>
      </c>
      <c r="CL13" s="12">
        <v>70.082776794414457</v>
      </c>
      <c r="CM13" s="10">
        <v>154.94954850928821</v>
      </c>
      <c r="CN13" s="3">
        <v>9</v>
      </c>
      <c r="CO13" s="7" t="s">
        <v>453</v>
      </c>
      <c r="CP13" s="8">
        <v>2014</v>
      </c>
      <c r="CQ13" s="7" t="s">
        <v>251</v>
      </c>
      <c r="CR13" s="9">
        <v>64.918866523273124</v>
      </c>
      <c r="CS13" s="9"/>
      <c r="CT13" s="9">
        <v>55.580650159315461</v>
      </c>
      <c r="CU13" s="9"/>
      <c r="CV13" s="10">
        <v>64.918866523273124</v>
      </c>
      <c r="CW13" s="3">
        <v>10</v>
      </c>
      <c r="CX13" s="13" t="s">
        <v>169</v>
      </c>
      <c r="CY13" s="14">
        <v>2014</v>
      </c>
      <c r="CZ13" s="13" t="s">
        <v>251</v>
      </c>
      <c r="DA13" s="15"/>
      <c r="DB13" s="15"/>
      <c r="DC13" s="15">
        <v>63.76383076801816</v>
      </c>
      <c r="DD13" s="35">
        <v>41.38</v>
      </c>
      <c r="DE13" s="10">
        <v>63.76383076801816</v>
      </c>
      <c r="DF13" s="3">
        <v>10</v>
      </c>
      <c r="DG13" s="13" t="s">
        <v>88</v>
      </c>
      <c r="DH13" s="14">
        <v>2014</v>
      </c>
      <c r="DI13" s="13" t="s">
        <v>246</v>
      </c>
      <c r="DJ13" s="12">
        <v>62.770226137681654</v>
      </c>
      <c r="DK13" s="12">
        <v>53.514448802702539</v>
      </c>
      <c r="DL13" s="10">
        <v>116.28467494038419</v>
      </c>
      <c r="DM13" s="3">
        <v>10</v>
      </c>
      <c r="DN13" s="7" t="s">
        <v>488</v>
      </c>
      <c r="DO13" s="8">
        <v>2013</v>
      </c>
      <c r="DP13" s="7" t="s">
        <v>296</v>
      </c>
      <c r="DQ13" s="9"/>
      <c r="DR13" s="9">
        <v>76.380342006643374</v>
      </c>
      <c r="DS13" s="9"/>
      <c r="DT13" s="9"/>
      <c r="DU13" s="43">
        <v>76.380342006643374</v>
      </c>
      <c r="DV13" s="3">
        <v>9</v>
      </c>
      <c r="DW13" s="28" t="s">
        <v>197</v>
      </c>
      <c r="DX13" s="27">
        <v>2013</v>
      </c>
      <c r="DY13" s="28" t="s">
        <v>249</v>
      </c>
      <c r="DZ13" s="9">
        <v>69.706165922296421</v>
      </c>
      <c r="EA13" s="9"/>
      <c r="EB13" s="9">
        <v>79.02608798557317</v>
      </c>
      <c r="EC13" s="9"/>
      <c r="ED13" s="10">
        <f>MAX(Table1528344062566814265901161361624520286063[[#This Row],[200m]:[vis]])</f>
        <v>79.02608798557317</v>
      </c>
      <c r="EE13" s="3">
        <v>10</v>
      </c>
      <c r="EF13" s="7" t="s">
        <v>489</v>
      </c>
      <c r="EG13" s="8">
        <v>2013</v>
      </c>
      <c r="EH13" s="7" t="s">
        <v>247</v>
      </c>
      <c r="EI13" s="12">
        <v>72.713767002435048</v>
      </c>
      <c r="EJ13" s="12">
        <v>74.602382723027446</v>
      </c>
      <c r="EK13" s="10">
        <v>147.31614972546248</v>
      </c>
      <c r="EL13" s="3">
        <v>10</v>
      </c>
      <c r="EM13" s="2" t="s">
        <v>564</v>
      </c>
      <c r="EN13" s="3">
        <v>2012</v>
      </c>
      <c r="EO13" s="2" t="s">
        <v>239</v>
      </c>
      <c r="EP13" s="12">
        <v>71.151188020819404</v>
      </c>
      <c r="EQ13" s="12"/>
      <c r="ER13" s="12"/>
      <c r="ES13" s="12"/>
      <c r="ET13" s="10">
        <f>MAX(Table1528344062566814265901161361624567[[#This Row],[300m]:[vis]])</f>
        <v>71.151188020819404</v>
      </c>
      <c r="EU13" s="3">
        <v>10</v>
      </c>
      <c r="EV13" s="2" t="s">
        <v>568</v>
      </c>
      <c r="EW13" s="3">
        <v>2012</v>
      </c>
      <c r="EX13" s="2" t="s">
        <v>479</v>
      </c>
      <c r="EY13" s="12"/>
      <c r="EZ13" s="12"/>
      <c r="FA13" s="12">
        <v>80.948480861179078</v>
      </c>
      <c r="FB13" s="12">
        <v>64.694574067935179</v>
      </c>
      <c r="FC13" s="12"/>
      <c r="FD13" s="10">
        <v>80.948480861179078</v>
      </c>
      <c r="FE13" s="3">
        <v>10</v>
      </c>
      <c r="FF13" s="2" t="s">
        <v>162</v>
      </c>
      <c r="FG13" s="3">
        <v>2012</v>
      </c>
      <c r="FH13" s="2" t="s">
        <v>15</v>
      </c>
      <c r="FI13" s="12">
        <v>67.510989239734513</v>
      </c>
      <c r="FJ13" s="12">
        <v>71.50529150754646</v>
      </c>
      <c r="FK13" s="10">
        <v>139.01628074728097</v>
      </c>
      <c r="FL13" s="3">
        <v>10</v>
      </c>
      <c r="FM13" s="2" t="s">
        <v>151</v>
      </c>
      <c r="FN13" s="3">
        <v>2012</v>
      </c>
      <c r="FO13" s="2" t="s">
        <v>15</v>
      </c>
      <c r="FP13" s="12">
        <v>76.111133994406913</v>
      </c>
      <c r="FQ13" s="12"/>
      <c r="FR13" s="12"/>
      <c r="FS13" s="12"/>
      <c r="FT13" s="10">
        <v>76.111133994406913</v>
      </c>
      <c r="FU13" s="19">
        <v>10</v>
      </c>
      <c r="FV13" s="7" t="s">
        <v>622</v>
      </c>
      <c r="FW13" s="8">
        <v>2012</v>
      </c>
      <c r="FX13" s="7" t="s">
        <v>251</v>
      </c>
      <c r="FY13" s="20">
        <v>72.847501897070828</v>
      </c>
      <c r="FZ13" s="20"/>
      <c r="GA13" s="20"/>
      <c r="GB13" s="20"/>
      <c r="GC13" s="20"/>
      <c r="GD13" s="21">
        <v>72.847501897070828</v>
      </c>
      <c r="GE13" s="3">
        <v>10</v>
      </c>
      <c r="GF13" s="31" t="s">
        <v>142</v>
      </c>
      <c r="GG13" s="19">
        <v>2012</v>
      </c>
      <c r="GH13" s="31" t="s">
        <v>251</v>
      </c>
      <c r="GI13" s="12">
        <v>68.854605777432653</v>
      </c>
      <c r="GJ13" s="12">
        <v>62.579547979975459</v>
      </c>
      <c r="GK13" s="10">
        <v>131.43415375740813</v>
      </c>
    </row>
    <row r="14" spans="1:193" x14ac:dyDescent="0.25">
      <c r="A14" s="3">
        <v>11</v>
      </c>
      <c r="B14" s="7" t="s">
        <v>284</v>
      </c>
      <c r="C14" s="8">
        <v>2017</v>
      </c>
      <c r="D14" s="7" t="s">
        <v>279</v>
      </c>
      <c r="E14" s="9">
        <v>59.5423968906033</v>
      </c>
      <c r="F14" s="9"/>
      <c r="G14" s="10">
        <v>59.5423968906033</v>
      </c>
      <c r="H14" s="3">
        <v>11</v>
      </c>
      <c r="I14" s="7" t="s">
        <v>184</v>
      </c>
      <c r="J14" s="8">
        <v>2017</v>
      </c>
      <c r="K14" s="7" t="s">
        <v>237</v>
      </c>
      <c r="L14" s="9">
        <v>63.336690180541986</v>
      </c>
      <c r="M14" s="12"/>
      <c r="N14" s="10">
        <v>63.336690180541986</v>
      </c>
      <c r="O14" s="3">
        <v>11</v>
      </c>
      <c r="P14" s="7" t="s">
        <v>165</v>
      </c>
      <c r="Q14" s="8">
        <v>2017</v>
      </c>
      <c r="R14" s="7" t="s">
        <v>247</v>
      </c>
      <c r="S14" s="9">
        <v>59.826602997968706</v>
      </c>
      <c r="T14" s="12">
        <v>62.428042227563793</v>
      </c>
      <c r="U14" s="10">
        <v>122.2546452255325</v>
      </c>
      <c r="V14" s="3">
        <v>11</v>
      </c>
      <c r="W14" s="7" t="s">
        <v>310</v>
      </c>
      <c r="X14" s="8">
        <v>2017</v>
      </c>
      <c r="Y14" s="7" t="s">
        <v>281</v>
      </c>
      <c r="Z14" s="9">
        <v>56.336301952783842</v>
      </c>
      <c r="AA14" s="12"/>
      <c r="AB14" s="10">
        <v>56.336301952783842</v>
      </c>
      <c r="AC14" s="19">
        <v>11</v>
      </c>
      <c r="AD14" s="7" t="s">
        <v>218</v>
      </c>
      <c r="AE14" s="8">
        <v>2017</v>
      </c>
      <c r="AF14" s="7" t="s">
        <v>248</v>
      </c>
      <c r="AG14" s="9"/>
      <c r="AH14" s="20">
        <v>58.066210074792309</v>
      </c>
      <c r="AI14" s="21">
        <v>58.066210074792309</v>
      </c>
      <c r="AJ14" s="3">
        <v>11</v>
      </c>
      <c r="AK14" s="7" t="s">
        <v>254</v>
      </c>
      <c r="AL14" s="8">
        <v>2018</v>
      </c>
      <c r="AM14" s="7" t="s">
        <v>15</v>
      </c>
      <c r="AN14" s="9">
        <v>50.318665455202257</v>
      </c>
      <c r="AO14" s="12">
        <v>35.052371103222292</v>
      </c>
      <c r="AP14" s="10">
        <v>85.371036558424549</v>
      </c>
      <c r="AQ14" s="10"/>
      <c r="AR14" s="3">
        <v>11</v>
      </c>
      <c r="AS14" s="7" t="s">
        <v>356</v>
      </c>
      <c r="AT14" s="8">
        <v>2016</v>
      </c>
      <c r="AU14" s="7" t="s">
        <v>279</v>
      </c>
      <c r="AV14" s="9">
        <v>70.351891244061164</v>
      </c>
      <c r="AW14" s="9"/>
      <c r="AX14" s="24"/>
      <c r="AY14" s="10">
        <v>70.351891244061164</v>
      </c>
      <c r="AZ14" s="3">
        <v>11</v>
      </c>
      <c r="BA14" s="7" t="s">
        <v>357</v>
      </c>
      <c r="BB14" s="8">
        <v>2015</v>
      </c>
      <c r="BC14" s="7" t="s">
        <v>251</v>
      </c>
      <c r="BD14" s="9">
        <v>84.799353503177599</v>
      </c>
      <c r="BE14" s="9"/>
      <c r="BF14" s="9"/>
      <c r="BG14" s="9"/>
      <c r="BH14" s="10">
        <v>84.799353503177599</v>
      </c>
      <c r="BI14" s="3">
        <v>11</v>
      </c>
      <c r="BJ14" s="13" t="s">
        <v>68</v>
      </c>
      <c r="BK14" s="14">
        <v>2016</v>
      </c>
      <c r="BL14" s="13" t="s">
        <v>16</v>
      </c>
      <c r="BM14" s="9">
        <v>63.116281852310166</v>
      </c>
      <c r="BN14" s="9">
        <v>67.126448104803529</v>
      </c>
      <c r="BO14" s="10">
        <v>130.24272995711368</v>
      </c>
      <c r="BP14" s="3">
        <v>11</v>
      </c>
      <c r="BQ14" s="7" t="s">
        <v>111</v>
      </c>
      <c r="BR14" s="8">
        <v>2016</v>
      </c>
      <c r="BS14" s="7" t="s">
        <v>15</v>
      </c>
      <c r="BT14" s="9">
        <v>81.156652491260431</v>
      </c>
      <c r="BU14" s="9"/>
      <c r="BV14" s="35">
        <v>61.06</v>
      </c>
      <c r="BW14" s="34">
        <f>MAX(Table1528344062566814265901161361624523[[#This Row],[60m]:[vis]])</f>
        <v>81.156652491260431</v>
      </c>
      <c r="BX14" s="3">
        <v>11</v>
      </c>
      <c r="BY14" s="13" t="s">
        <v>39</v>
      </c>
      <c r="BZ14" s="14">
        <v>2015</v>
      </c>
      <c r="CA14" s="13" t="s">
        <v>15</v>
      </c>
      <c r="CB14" s="15"/>
      <c r="CC14" s="15">
        <v>79.249866578642568</v>
      </c>
      <c r="CD14" s="15"/>
      <c r="CE14" s="15"/>
      <c r="CF14" s="10">
        <v>79.249866578642568</v>
      </c>
      <c r="CG14" s="3">
        <v>11</v>
      </c>
      <c r="CH14" s="7" t="s">
        <v>27</v>
      </c>
      <c r="CI14" s="8">
        <v>2015</v>
      </c>
      <c r="CJ14" s="7" t="s">
        <v>15</v>
      </c>
      <c r="CK14" s="12">
        <f>VLOOKUP(Table15283440625668142659011613616245202237[[#This Row],[ime i prezime]],[1]!Table1528344062566814265901161361624523[[ime i prezime]:[1.kolo]],7,FALSE)</f>
        <v>78.997015406809737</v>
      </c>
      <c r="CL14" s="12">
        <v>75.634341134819834</v>
      </c>
      <c r="CM14" s="10">
        <v>154.63135654162957</v>
      </c>
      <c r="CN14" s="3">
        <v>10</v>
      </c>
      <c r="CO14" s="7" t="s">
        <v>454</v>
      </c>
      <c r="CP14" s="8">
        <v>2014</v>
      </c>
      <c r="CQ14" s="7" t="s">
        <v>251</v>
      </c>
      <c r="CR14" s="9">
        <v>63.298045581425491</v>
      </c>
      <c r="CS14" s="9"/>
      <c r="CT14" s="9">
        <v>41.603547744668425</v>
      </c>
      <c r="CU14" s="9"/>
      <c r="CV14" s="10">
        <v>63.298045581425491</v>
      </c>
      <c r="CW14" s="3">
        <v>11</v>
      </c>
      <c r="CX14" s="7" t="s">
        <v>455</v>
      </c>
      <c r="CY14" s="8">
        <v>2014</v>
      </c>
      <c r="CZ14" s="7" t="s">
        <v>249</v>
      </c>
      <c r="DA14" s="15"/>
      <c r="DB14" s="15">
        <v>63.590997569129989</v>
      </c>
      <c r="DC14" s="15"/>
      <c r="DD14" s="15"/>
      <c r="DE14" s="10">
        <v>63.590997569129989</v>
      </c>
      <c r="DF14" s="3">
        <v>11</v>
      </c>
      <c r="DG14" s="7" t="s">
        <v>453</v>
      </c>
      <c r="DH14" s="8">
        <v>2014</v>
      </c>
      <c r="DI14" s="7" t="s">
        <v>251</v>
      </c>
      <c r="DJ14" s="12">
        <v>64.918866523273124</v>
      </c>
      <c r="DK14" s="12">
        <v>49.616965672989302</v>
      </c>
      <c r="DL14" s="10">
        <v>114.53583219626242</v>
      </c>
      <c r="DM14" s="3">
        <v>11</v>
      </c>
      <c r="DN14" s="7" t="s">
        <v>81</v>
      </c>
      <c r="DO14" s="8">
        <v>2014</v>
      </c>
      <c r="DP14" s="7" t="s">
        <v>15</v>
      </c>
      <c r="DQ14" s="9"/>
      <c r="DR14" s="9">
        <v>74.857530560351833</v>
      </c>
      <c r="DS14" s="9"/>
      <c r="DT14" s="9"/>
      <c r="DU14" s="43">
        <v>74.857530560351833</v>
      </c>
      <c r="DV14" s="3">
        <v>11</v>
      </c>
      <c r="DW14" s="28" t="s">
        <v>29</v>
      </c>
      <c r="DX14" s="27">
        <v>2014</v>
      </c>
      <c r="DY14" s="28" t="s">
        <v>16</v>
      </c>
      <c r="DZ14" s="9"/>
      <c r="EA14" s="9">
        <v>78.605881446089626</v>
      </c>
      <c r="EB14" s="9"/>
      <c r="EC14" s="9"/>
      <c r="ED14" s="10">
        <f>MAX(Table1528344062566814265901161361624520286063[[#This Row],[200m]:[vis]])</f>
        <v>78.605881446089626</v>
      </c>
      <c r="EE14" s="3">
        <v>11</v>
      </c>
      <c r="EF14" s="28" t="s">
        <v>486</v>
      </c>
      <c r="EG14" s="27">
        <v>2014</v>
      </c>
      <c r="EH14" s="28" t="s">
        <v>251</v>
      </c>
      <c r="EI14" s="12">
        <v>65.981643444712702</v>
      </c>
      <c r="EJ14" s="12">
        <v>80.509726462479918</v>
      </c>
      <c r="EK14" s="10">
        <v>146.49136990719262</v>
      </c>
      <c r="EL14" s="3">
        <v>11</v>
      </c>
      <c r="EM14" s="2" t="s">
        <v>98</v>
      </c>
      <c r="EN14" s="3">
        <v>2012</v>
      </c>
      <c r="EO14" s="2" t="s">
        <v>15</v>
      </c>
      <c r="EP14" s="12">
        <v>70.886899853836965</v>
      </c>
      <c r="EQ14" s="12"/>
      <c r="ER14" s="12"/>
      <c r="ES14" s="25">
        <v>66.599999999999994</v>
      </c>
      <c r="ET14" s="10">
        <f>MAX(Table1528344062566814265901161361624567[[#This Row],[300m]:[vis]])</f>
        <v>70.886899853836965</v>
      </c>
      <c r="EU14" s="3">
        <v>11</v>
      </c>
      <c r="EV14" s="2" t="s">
        <v>569</v>
      </c>
      <c r="EW14" s="3">
        <v>2011</v>
      </c>
      <c r="EX14" s="2" t="s">
        <v>15</v>
      </c>
      <c r="EY14" s="12">
        <v>80.408392100676082</v>
      </c>
      <c r="EZ14" s="12"/>
      <c r="FA14" s="12"/>
      <c r="FB14" s="12"/>
      <c r="FC14" s="12"/>
      <c r="FD14" s="10">
        <v>80.408392100676082</v>
      </c>
      <c r="FE14" s="3">
        <v>11</v>
      </c>
      <c r="FF14" s="2" t="s">
        <v>270</v>
      </c>
      <c r="FG14" s="3">
        <v>2012</v>
      </c>
      <c r="FH14" s="2" t="s">
        <v>15</v>
      </c>
      <c r="FI14" s="12">
        <v>67.185763028485411</v>
      </c>
      <c r="FJ14" s="12">
        <v>71.336986327950058</v>
      </c>
      <c r="FK14" s="10">
        <v>138.52274935643547</v>
      </c>
      <c r="FL14" s="3">
        <v>11</v>
      </c>
      <c r="FM14" s="2" t="s">
        <v>611</v>
      </c>
      <c r="FN14" s="3">
        <v>2011</v>
      </c>
      <c r="FO14" s="2" t="s">
        <v>15</v>
      </c>
      <c r="FP14" s="12">
        <v>75.979512249332899</v>
      </c>
      <c r="FQ14" s="12"/>
      <c r="FR14" s="12"/>
      <c r="FS14" s="12"/>
      <c r="FT14" s="10">
        <v>75.979512249332899</v>
      </c>
      <c r="FU14" s="19">
        <v>11</v>
      </c>
      <c r="FV14" s="7" t="s">
        <v>61</v>
      </c>
      <c r="FW14" s="8">
        <v>2012</v>
      </c>
      <c r="FX14" s="7" t="s">
        <v>16</v>
      </c>
      <c r="FY14" s="20">
        <v>72.193186782935001</v>
      </c>
      <c r="FZ14" s="20"/>
      <c r="GA14" s="20"/>
      <c r="GB14" s="20"/>
      <c r="GC14" s="20"/>
      <c r="GD14" s="21">
        <v>72.193186782935001</v>
      </c>
      <c r="GE14" s="3">
        <v>11</v>
      </c>
      <c r="GF14" s="31" t="s">
        <v>42</v>
      </c>
      <c r="GG14" s="19">
        <v>2012</v>
      </c>
      <c r="GH14" s="31" t="s">
        <v>15</v>
      </c>
      <c r="GI14" s="12">
        <v>66.575821854209778</v>
      </c>
      <c r="GJ14" s="12">
        <v>64.072666900354776</v>
      </c>
      <c r="GK14" s="10">
        <v>130.64848875456454</v>
      </c>
    </row>
    <row r="15" spans="1:193" x14ac:dyDescent="0.25">
      <c r="A15" s="3">
        <v>12</v>
      </c>
      <c r="B15" s="7" t="s">
        <v>285</v>
      </c>
      <c r="C15" s="8">
        <v>2017</v>
      </c>
      <c r="D15" s="7" t="s">
        <v>16</v>
      </c>
      <c r="E15" s="9">
        <v>53.830754374887789</v>
      </c>
      <c r="F15" s="9">
        <v>35.943006250823309</v>
      </c>
      <c r="G15" s="10">
        <v>53.830754374887789</v>
      </c>
      <c r="H15" s="3">
        <v>12</v>
      </c>
      <c r="I15" s="7" t="s">
        <v>165</v>
      </c>
      <c r="J15" s="8">
        <v>2017</v>
      </c>
      <c r="K15" s="7" t="s">
        <v>247</v>
      </c>
      <c r="L15" s="9">
        <v>62.428042227563793</v>
      </c>
      <c r="M15" s="12">
        <v>55.913316978103701</v>
      </c>
      <c r="N15" s="10">
        <v>62.428042227563793</v>
      </c>
      <c r="O15" s="3">
        <v>12</v>
      </c>
      <c r="P15" s="7" t="s">
        <v>289</v>
      </c>
      <c r="Q15" s="8">
        <v>2018</v>
      </c>
      <c r="R15" s="7" t="s">
        <v>290</v>
      </c>
      <c r="S15" s="9">
        <v>49.296738452646956</v>
      </c>
      <c r="T15" s="12">
        <v>57.797287359420444</v>
      </c>
      <c r="U15" s="10">
        <v>107.0940258120674</v>
      </c>
      <c r="V15" s="3">
        <v>12</v>
      </c>
      <c r="W15" s="7" t="s">
        <v>311</v>
      </c>
      <c r="X15" s="8">
        <v>2017</v>
      </c>
      <c r="Y15" s="7" t="s">
        <v>279</v>
      </c>
      <c r="Z15" s="9"/>
      <c r="AA15" s="12">
        <v>56.309028343184323</v>
      </c>
      <c r="AB15" s="10">
        <v>56.309028343184323</v>
      </c>
      <c r="AC15" s="19">
        <v>12</v>
      </c>
      <c r="AD15" s="7" t="s">
        <v>323</v>
      </c>
      <c r="AE15" s="8">
        <v>2017</v>
      </c>
      <c r="AF15" s="7" t="s">
        <v>324</v>
      </c>
      <c r="AG15" s="9">
        <v>57.940721248754365</v>
      </c>
      <c r="AH15" s="20">
        <v>53.948015520696657</v>
      </c>
      <c r="AI15" s="21">
        <v>57.940721248754365</v>
      </c>
      <c r="AJ15" s="3">
        <v>12</v>
      </c>
      <c r="AK15" s="7" t="s">
        <v>317</v>
      </c>
      <c r="AL15" s="8">
        <v>2017</v>
      </c>
      <c r="AM15" s="7" t="s">
        <v>249</v>
      </c>
      <c r="AN15" s="9"/>
      <c r="AO15" s="12">
        <v>76.138359871245143</v>
      </c>
      <c r="AP15" s="10">
        <v>76.138359871245143</v>
      </c>
      <c r="AQ15" s="10"/>
      <c r="AR15" s="3">
        <v>12</v>
      </c>
      <c r="AS15" s="7" t="s">
        <v>257</v>
      </c>
      <c r="AT15" s="8">
        <v>2016</v>
      </c>
      <c r="AU15" s="7" t="s">
        <v>15</v>
      </c>
      <c r="AV15" s="9">
        <v>69.622571012264729</v>
      </c>
      <c r="AW15" s="9"/>
      <c r="AX15" s="24"/>
      <c r="AY15" s="10">
        <v>69.622571012264729</v>
      </c>
      <c r="AZ15" s="3">
        <v>12</v>
      </c>
      <c r="BA15" s="7" t="s">
        <v>358</v>
      </c>
      <c r="BB15" s="8">
        <v>2015</v>
      </c>
      <c r="BC15" s="7" t="s">
        <v>251</v>
      </c>
      <c r="BD15" s="9">
        <v>84.047525146373985</v>
      </c>
      <c r="BE15" s="9"/>
      <c r="BF15" s="9">
        <v>68.517600629785974</v>
      </c>
      <c r="BG15" s="9"/>
      <c r="BH15" s="10">
        <v>84.047525146373985</v>
      </c>
      <c r="BI15" s="3">
        <v>12</v>
      </c>
      <c r="BJ15" s="13" t="s">
        <v>359</v>
      </c>
      <c r="BK15" s="14">
        <v>2015</v>
      </c>
      <c r="BL15" s="13" t="s">
        <v>279</v>
      </c>
      <c r="BM15" s="9">
        <v>65.186239675558014</v>
      </c>
      <c r="BN15" s="9">
        <v>64.159630541777247</v>
      </c>
      <c r="BO15" s="10">
        <v>129.34587021733526</v>
      </c>
      <c r="BP15" s="3">
        <v>11</v>
      </c>
      <c r="BQ15" s="7" t="s">
        <v>236</v>
      </c>
      <c r="BR15" s="8">
        <v>2016</v>
      </c>
      <c r="BS15" s="7" t="s">
        <v>237</v>
      </c>
      <c r="BT15" s="9">
        <v>81.156652491260431</v>
      </c>
      <c r="BU15" s="9"/>
      <c r="BV15" s="35">
        <v>49.17</v>
      </c>
      <c r="BW15" s="34">
        <f>MAX(Table1528344062566814265901161361624523[[#This Row],[60m]:[vis]])</f>
        <v>81.156652491260431</v>
      </c>
      <c r="BX15" s="3">
        <v>12</v>
      </c>
      <c r="BY15" s="13" t="s">
        <v>398</v>
      </c>
      <c r="BZ15" s="14">
        <v>2015</v>
      </c>
      <c r="CA15" s="13" t="s">
        <v>399</v>
      </c>
      <c r="CB15" s="15"/>
      <c r="CC15" s="15">
        <v>79.11662177127603</v>
      </c>
      <c r="CD15" s="15"/>
      <c r="CE15" s="15"/>
      <c r="CF15" s="10">
        <v>79.11662177127603</v>
      </c>
      <c r="CG15" s="3">
        <v>12</v>
      </c>
      <c r="CH15" s="7" t="s">
        <v>236</v>
      </c>
      <c r="CI15" s="8">
        <v>2016</v>
      </c>
      <c r="CJ15" s="7" t="s">
        <v>237</v>
      </c>
      <c r="CK15" s="12">
        <f>VLOOKUP(Table15283440625668142659011613616245202237[[#This Row],[ime i prezime]],[1]!Table1528344062566814265901161361624523[[ime i prezime]:[1.kolo]],7,FALSE)</f>
        <v>81.156652491260431</v>
      </c>
      <c r="CL15" s="12">
        <v>71.458156359959617</v>
      </c>
      <c r="CM15" s="10">
        <v>152.61480885122006</v>
      </c>
      <c r="CN15" s="3">
        <v>11</v>
      </c>
      <c r="CO15" s="7" t="s">
        <v>88</v>
      </c>
      <c r="CP15" s="8">
        <v>2014</v>
      </c>
      <c r="CQ15" s="7" t="s">
        <v>246</v>
      </c>
      <c r="CR15" s="9">
        <v>62.770226137681654</v>
      </c>
      <c r="CS15" s="9"/>
      <c r="CT15" s="9">
        <v>59.398924638494002</v>
      </c>
      <c r="CU15" s="9"/>
      <c r="CV15" s="10">
        <v>62.770226137681654</v>
      </c>
      <c r="CW15" s="3">
        <v>12</v>
      </c>
      <c r="CX15" s="13" t="s">
        <v>9</v>
      </c>
      <c r="CY15" s="14">
        <v>2014</v>
      </c>
      <c r="CZ15" s="13" t="s">
        <v>15</v>
      </c>
      <c r="DA15" s="15">
        <v>62.999417359187014</v>
      </c>
      <c r="DB15" s="15"/>
      <c r="DC15" s="15"/>
      <c r="DD15" s="35">
        <v>49.02</v>
      </c>
      <c r="DE15" s="10">
        <v>62.999417359187014</v>
      </c>
      <c r="DF15" s="3">
        <v>12</v>
      </c>
      <c r="DG15" s="13" t="s">
        <v>36</v>
      </c>
      <c r="DH15" s="14">
        <v>2014</v>
      </c>
      <c r="DI15" s="13" t="s">
        <v>290</v>
      </c>
      <c r="DJ15" s="12">
        <v>56.005995401504251</v>
      </c>
      <c r="DK15" s="12">
        <v>57.346531517908616</v>
      </c>
      <c r="DL15" s="10">
        <v>113.35252691941287</v>
      </c>
      <c r="DM15" s="3">
        <v>12</v>
      </c>
      <c r="DN15" s="7" t="s">
        <v>21</v>
      </c>
      <c r="DO15" s="8">
        <v>2013</v>
      </c>
      <c r="DP15" s="7" t="s">
        <v>15</v>
      </c>
      <c r="DQ15" s="9">
        <v>73.352753354668664</v>
      </c>
      <c r="DR15" s="9"/>
      <c r="DS15" s="9"/>
      <c r="DT15" s="9"/>
      <c r="DU15" s="43">
        <v>73.352753354668664</v>
      </c>
      <c r="DV15" s="3">
        <v>12</v>
      </c>
      <c r="DW15" s="28" t="s">
        <v>485</v>
      </c>
      <c r="DX15" s="27">
        <v>2014</v>
      </c>
      <c r="DY15" s="28" t="s">
        <v>15</v>
      </c>
      <c r="DZ15" s="9"/>
      <c r="EA15" s="9">
        <v>77.142398644388948</v>
      </c>
      <c r="EB15" s="9"/>
      <c r="EC15" s="9"/>
      <c r="ED15" s="10">
        <f>MAX(Table1528344062566814265901161361624520286063[[#This Row],[200m]:[vis]])</f>
        <v>77.142398644388948</v>
      </c>
      <c r="EE15" s="3">
        <v>12</v>
      </c>
      <c r="EF15" s="28" t="s">
        <v>140</v>
      </c>
      <c r="EG15" s="27">
        <v>2013</v>
      </c>
      <c r="EH15" s="28" t="s">
        <v>251</v>
      </c>
      <c r="EI15" s="12">
        <v>72.502484391010697</v>
      </c>
      <c r="EJ15" s="12">
        <v>71.957225765087586</v>
      </c>
      <c r="EK15" s="10">
        <v>144.45971015609828</v>
      </c>
      <c r="EL15" s="3">
        <v>12</v>
      </c>
      <c r="EM15" s="2" t="s">
        <v>570</v>
      </c>
      <c r="EN15" s="3">
        <v>2011</v>
      </c>
      <c r="EO15" s="2" t="s">
        <v>15</v>
      </c>
      <c r="EP15" s="12"/>
      <c r="EQ15" s="12">
        <v>69.076336678453046</v>
      </c>
      <c r="ER15" s="12"/>
      <c r="ES15" s="12"/>
      <c r="ET15" s="10">
        <f>MAX(Table1528344062566814265901161361624567[[#This Row],[300m]:[vis]])</f>
        <v>69.076336678453046</v>
      </c>
      <c r="EU15" s="3">
        <v>12</v>
      </c>
      <c r="EV15" s="2" t="s">
        <v>571</v>
      </c>
      <c r="EW15" s="3">
        <v>2011</v>
      </c>
      <c r="EX15" s="2" t="s">
        <v>249</v>
      </c>
      <c r="EY15" s="12">
        <v>79.893209231972108</v>
      </c>
      <c r="EZ15" s="12"/>
      <c r="FA15" s="12"/>
      <c r="FB15" s="12"/>
      <c r="FC15" s="25">
        <v>64.03</v>
      </c>
      <c r="FD15" s="10">
        <v>79.893209231972108</v>
      </c>
      <c r="FE15" s="3">
        <v>12</v>
      </c>
      <c r="FF15" s="2" t="s">
        <v>159</v>
      </c>
      <c r="FG15" s="3">
        <v>2012</v>
      </c>
      <c r="FH15" s="2" t="s">
        <v>15</v>
      </c>
      <c r="FI15" s="12">
        <v>59.647242618534214</v>
      </c>
      <c r="FJ15" s="12">
        <v>77.1398352983975</v>
      </c>
      <c r="FK15" s="10">
        <v>136.78707791693171</v>
      </c>
      <c r="FL15" s="3">
        <v>12</v>
      </c>
      <c r="FM15" s="2" t="s">
        <v>146</v>
      </c>
      <c r="FN15" s="3">
        <v>2012</v>
      </c>
      <c r="FO15" s="2" t="s">
        <v>251</v>
      </c>
      <c r="FP15" s="12">
        <v>75.89193945333885</v>
      </c>
      <c r="FQ15" s="12"/>
      <c r="FR15" s="12"/>
      <c r="FS15" s="12"/>
      <c r="FT15" s="10">
        <v>75.89193945333885</v>
      </c>
      <c r="FU15" s="19">
        <v>12</v>
      </c>
      <c r="FV15" s="7" t="s">
        <v>144</v>
      </c>
      <c r="FW15" s="8">
        <v>2012</v>
      </c>
      <c r="FX15" s="7" t="s">
        <v>251</v>
      </c>
      <c r="FY15" s="20">
        <v>71.761489893256353</v>
      </c>
      <c r="FZ15" s="20"/>
      <c r="GA15" s="20"/>
      <c r="GB15" s="20">
        <v>50.648766601956829</v>
      </c>
      <c r="GC15" s="20"/>
      <c r="GD15" s="21">
        <v>71.761489893256353</v>
      </c>
      <c r="GE15" s="3">
        <v>12</v>
      </c>
      <c r="GF15" s="31" t="s">
        <v>24</v>
      </c>
      <c r="GG15" s="19">
        <v>2012</v>
      </c>
      <c r="GH15" s="31" t="s">
        <v>15</v>
      </c>
      <c r="GI15" s="12">
        <v>65.887380822120122</v>
      </c>
      <c r="GJ15" s="12">
        <v>63.825224925796888</v>
      </c>
      <c r="GK15" s="10">
        <v>129.712605747917</v>
      </c>
    </row>
    <row r="16" spans="1:193" x14ac:dyDescent="0.25">
      <c r="A16" s="3">
        <v>13</v>
      </c>
      <c r="B16" s="7" t="s">
        <v>286</v>
      </c>
      <c r="C16" s="8">
        <v>2017</v>
      </c>
      <c r="D16" s="7" t="s">
        <v>281</v>
      </c>
      <c r="E16" s="9">
        <v>40.472703597342182</v>
      </c>
      <c r="F16" s="9">
        <v>53.648561662117444</v>
      </c>
      <c r="G16" s="10">
        <v>53.648561662117444</v>
      </c>
      <c r="H16" s="3">
        <v>13</v>
      </c>
      <c r="I16" s="7" t="s">
        <v>297</v>
      </c>
      <c r="J16" s="8">
        <v>2018</v>
      </c>
      <c r="K16" s="7" t="s">
        <v>279</v>
      </c>
      <c r="L16" s="9">
        <v>61.832277461251429</v>
      </c>
      <c r="M16" s="12"/>
      <c r="N16" s="10">
        <v>61.832277461251429</v>
      </c>
      <c r="O16" s="3">
        <v>13</v>
      </c>
      <c r="P16" s="7" t="s">
        <v>288</v>
      </c>
      <c r="Q16" s="8">
        <v>2019</v>
      </c>
      <c r="R16" s="7" t="s">
        <v>70</v>
      </c>
      <c r="S16" s="9">
        <v>50.206057016910798</v>
      </c>
      <c r="T16" s="12">
        <v>53.386685897775422</v>
      </c>
      <c r="U16" s="10">
        <v>103.59274291468623</v>
      </c>
      <c r="V16" s="3">
        <v>13</v>
      </c>
      <c r="W16" s="7" t="s">
        <v>312</v>
      </c>
      <c r="X16" s="8">
        <v>2017</v>
      </c>
      <c r="Y16" s="7" t="s">
        <v>15</v>
      </c>
      <c r="Z16" s="9">
        <v>56.206425795896799</v>
      </c>
      <c r="AA16" s="12">
        <v>39.386788388305632</v>
      </c>
      <c r="AB16" s="10">
        <v>56.206425795896799</v>
      </c>
      <c r="AC16" s="19">
        <v>13</v>
      </c>
      <c r="AD16" s="7" t="s">
        <v>308</v>
      </c>
      <c r="AE16" s="8">
        <v>2017</v>
      </c>
      <c r="AF16" s="7" t="s">
        <v>15</v>
      </c>
      <c r="AG16" s="9">
        <v>48.977076815697224</v>
      </c>
      <c r="AH16" s="20">
        <v>56.787375320965339</v>
      </c>
      <c r="AI16" s="21">
        <v>56.787375320965339</v>
      </c>
      <c r="AJ16" s="3">
        <v>13</v>
      </c>
      <c r="AK16" s="7" t="s">
        <v>318</v>
      </c>
      <c r="AL16" s="8">
        <v>2017</v>
      </c>
      <c r="AM16" s="7" t="s">
        <v>249</v>
      </c>
      <c r="AN16" s="9"/>
      <c r="AO16" s="12">
        <v>73.498854868264985</v>
      </c>
      <c r="AP16" s="10">
        <v>73.498854868264985</v>
      </c>
      <c r="AQ16" s="10"/>
      <c r="AR16" s="3">
        <v>13</v>
      </c>
      <c r="AS16" s="7" t="s">
        <v>49</v>
      </c>
      <c r="AT16" s="8">
        <v>2015</v>
      </c>
      <c r="AU16" s="7" t="s">
        <v>15</v>
      </c>
      <c r="AV16" s="9"/>
      <c r="AW16" s="9">
        <v>68.948760028505646</v>
      </c>
      <c r="AX16" s="24"/>
      <c r="AY16" s="10">
        <v>68.948760028505646</v>
      </c>
      <c r="AZ16" s="3">
        <v>13</v>
      </c>
      <c r="BA16" s="13" t="s">
        <v>48</v>
      </c>
      <c r="BB16" s="14">
        <v>2016</v>
      </c>
      <c r="BC16" s="13" t="s">
        <v>15</v>
      </c>
      <c r="BD16" s="9"/>
      <c r="BE16" s="9">
        <v>83.55559893737761</v>
      </c>
      <c r="BF16" s="9"/>
      <c r="BG16" s="9"/>
      <c r="BH16" s="10">
        <v>83.55559893737761</v>
      </c>
      <c r="BI16" s="3">
        <v>13</v>
      </c>
      <c r="BJ16" s="7" t="s">
        <v>360</v>
      </c>
      <c r="BK16" s="8">
        <v>2016</v>
      </c>
      <c r="BL16" s="7" t="s">
        <v>279</v>
      </c>
      <c r="BM16" s="9">
        <v>63.346888838205217</v>
      </c>
      <c r="BN16" s="9">
        <v>65.106161298960103</v>
      </c>
      <c r="BO16" s="10">
        <v>128.45305013716532</v>
      </c>
      <c r="BP16" s="3">
        <v>13</v>
      </c>
      <c r="BQ16" s="7" t="s">
        <v>27</v>
      </c>
      <c r="BR16" s="8">
        <v>2015</v>
      </c>
      <c r="BS16" s="7" t="s">
        <v>15</v>
      </c>
      <c r="BT16" s="9">
        <v>78.997015406809737</v>
      </c>
      <c r="BU16" s="9"/>
      <c r="BV16" s="24"/>
      <c r="BW16" s="34">
        <v>78.997015406809737</v>
      </c>
      <c r="BX16" s="3">
        <v>13</v>
      </c>
      <c r="BY16" s="7" t="s">
        <v>400</v>
      </c>
      <c r="BZ16" s="8">
        <v>2015</v>
      </c>
      <c r="CA16" s="7" t="s">
        <v>239</v>
      </c>
      <c r="CB16" s="15">
        <v>78.86339210850015</v>
      </c>
      <c r="CC16" s="15"/>
      <c r="CD16" s="15">
        <v>57.947664464260839</v>
      </c>
      <c r="CE16" s="15"/>
      <c r="CF16" s="10">
        <v>78.86339210850015</v>
      </c>
      <c r="CG16" s="3">
        <v>13</v>
      </c>
      <c r="CH16" s="7" t="s">
        <v>111</v>
      </c>
      <c r="CI16" s="8">
        <v>2016</v>
      </c>
      <c r="CJ16" s="7" t="s">
        <v>15</v>
      </c>
      <c r="CK16" s="12">
        <f>VLOOKUP(Table15283440625668142659011613616245202237[[#This Row],[ime i prezime]],[1]!Table1528344062566814265901161361624523[[ime i prezime]:[1.kolo]],7,FALSE)</f>
        <v>81.156652491260431</v>
      </c>
      <c r="CL16" s="12">
        <v>70.464161755181593</v>
      </c>
      <c r="CM16" s="10">
        <v>151.62081424644202</v>
      </c>
      <c r="CN16" s="3">
        <v>12</v>
      </c>
      <c r="CO16" s="7" t="s">
        <v>222</v>
      </c>
      <c r="CP16" s="8">
        <v>2014</v>
      </c>
      <c r="CQ16" s="7" t="s">
        <v>248</v>
      </c>
      <c r="CR16" s="9">
        <v>62.595640666792484</v>
      </c>
      <c r="CS16" s="9"/>
      <c r="CT16" s="9"/>
      <c r="CU16" s="9"/>
      <c r="CV16" s="10">
        <v>62.595640666792484</v>
      </c>
      <c r="CW16" s="3">
        <v>13</v>
      </c>
      <c r="CX16" s="7" t="s">
        <v>441</v>
      </c>
      <c r="CY16" s="8">
        <v>2013</v>
      </c>
      <c r="CZ16" s="7" t="s">
        <v>281</v>
      </c>
      <c r="DA16" s="15">
        <v>61.520655900103826</v>
      </c>
      <c r="DB16" s="15"/>
      <c r="DC16" s="15"/>
      <c r="DD16" s="35">
        <v>49.02</v>
      </c>
      <c r="DE16" s="10">
        <v>61.520655900103826</v>
      </c>
      <c r="DF16" s="3">
        <v>13</v>
      </c>
      <c r="DG16" s="13" t="s">
        <v>66</v>
      </c>
      <c r="DH16" s="14">
        <v>2014</v>
      </c>
      <c r="DI16" s="13" t="s">
        <v>15</v>
      </c>
      <c r="DJ16" s="12">
        <v>57.968328753806652</v>
      </c>
      <c r="DK16" s="12">
        <v>54.249037918288309</v>
      </c>
      <c r="DL16" s="10">
        <v>112.21736667209495</v>
      </c>
      <c r="DM16" s="3">
        <v>13</v>
      </c>
      <c r="DN16" s="7" t="s">
        <v>489</v>
      </c>
      <c r="DO16" s="8">
        <v>2013</v>
      </c>
      <c r="DP16" s="7" t="s">
        <v>247</v>
      </c>
      <c r="DQ16" s="9">
        <v>72.713767002435048</v>
      </c>
      <c r="DR16" s="9"/>
      <c r="DS16" s="9"/>
      <c r="DT16" s="9"/>
      <c r="DU16" s="43">
        <v>72.713767002435048</v>
      </c>
      <c r="DV16" s="3">
        <v>13</v>
      </c>
      <c r="DW16" s="28" t="s">
        <v>490</v>
      </c>
      <c r="DX16" s="27">
        <v>2014</v>
      </c>
      <c r="DY16" s="28" t="s">
        <v>249</v>
      </c>
      <c r="DZ16" s="9"/>
      <c r="EA16" s="9">
        <v>75.897376991470281</v>
      </c>
      <c r="EB16" s="9"/>
      <c r="EC16" s="9"/>
      <c r="ED16" s="10">
        <f>MAX(Table1528344062566814265901161361624520286063[[#This Row],[200m]:[vis]])</f>
        <v>75.897376991470281</v>
      </c>
      <c r="EE16" s="3">
        <v>13</v>
      </c>
      <c r="EF16" s="28" t="s">
        <v>488</v>
      </c>
      <c r="EG16" s="27">
        <v>2013</v>
      </c>
      <c r="EH16" s="28" t="s">
        <v>296</v>
      </c>
      <c r="EI16" s="12">
        <v>76.380342006643374</v>
      </c>
      <c r="EJ16" s="12">
        <v>68.051563863963864</v>
      </c>
      <c r="EK16" s="10">
        <v>144.43190587060724</v>
      </c>
      <c r="EL16" s="3">
        <v>13</v>
      </c>
      <c r="EM16" s="2" t="s">
        <v>243</v>
      </c>
      <c r="EN16" s="3">
        <v>2012</v>
      </c>
      <c r="EO16" s="2" t="s">
        <v>15</v>
      </c>
      <c r="EP16" s="12"/>
      <c r="EQ16" s="12"/>
      <c r="ER16" s="12">
        <v>68.242341248865372</v>
      </c>
      <c r="ES16" s="12"/>
      <c r="ET16" s="10">
        <f>MAX(Table1528344062566814265901161361624567[[#This Row],[300m]:[vis]])</f>
        <v>68.242341248865372</v>
      </c>
      <c r="EU16" s="3">
        <v>13</v>
      </c>
      <c r="EV16" s="2" t="s">
        <v>562</v>
      </c>
      <c r="EW16" s="3">
        <v>2012</v>
      </c>
      <c r="EX16" s="2" t="s">
        <v>251</v>
      </c>
      <c r="EY16" s="12">
        <v>79.128967186854965</v>
      </c>
      <c r="EZ16" s="12"/>
      <c r="FA16" s="12"/>
      <c r="FB16" s="12"/>
      <c r="FC16" s="12"/>
      <c r="FD16" s="10">
        <v>79.128967186854965</v>
      </c>
      <c r="FE16" s="3">
        <v>13</v>
      </c>
      <c r="FF16" s="2" t="s">
        <v>572</v>
      </c>
      <c r="FG16" s="3">
        <v>2011</v>
      </c>
      <c r="FH16" s="2" t="s">
        <v>15</v>
      </c>
      <c r="FI16" s="12">
        <v>66.599999999999994</v>
      </c>
      <c r="FJ16" s="12">
        <v>63.091304075363844</v>
      </c>
      <c r="FK16" s="10">
        <v>129.69130407536383</v>
      </c>
      <c r="FL16" s="3">
        <v>13</v>
      </c>
      <c r="FM16" s="2" t="s">
        <v>623</v>
      </c>
      <c r="FN16" s="3">
        <v>2012</v>
      </c>
      <c r="FO16" s="2" t="s">
        <v>624</v>
      </c>
      <c r="FP16" s="12">
        <v>75.369426320321793</v>
      </c>
      <c r="FQ16" s="12"/>
      <c r="FR16" s="12"/>
      <c r="FS16" s="12"/>
      <c r="FT16" s="10">
        <v>75.369426320321793</v>
      </c>
      <c r="FU16" s="19">
        <v>13</v>
      </c>
      <c r="FV16" s="31" t="s">
        <v>615</v>
      </c>
      <c r="FW16" s="19">
        <v>2012</v>
      </c>
      <c r="FX16" s="31" t="s">
        <v>251</v>
      </c>
      <c r="FY16" s="20">
        <v>71.546981092189014</v>
      </c>
      <c r="FZ16" s="20"/>
      <c r="GA16" s="20"/>
      <c r="GB16" s="20">
        <v>43.256380334233519</v>
      </c>
      <c r="GC16" s="20"/>
      <c r="GD16" s="21">
        <v>71.546981092189014</v>
      </c>
      <c r="GE16" s="3">
        <v>13</v>
      </c>
      <c r="GF16" s="31" t="s">
        <v>148</v>
      </c>
      <c r="GG16" s="19">
        <v>2012</v>
      </c>
      <c r="GH16" s="31" t="s">
        <v>251</v>
      </c>
      <c r="GI16" s="12">
        <v>69.936851233300118</v>
      </c>
      <c r="GJ16" s="12">
        <v>58.898705033036869</v>
      </c>
      <c r="GK16" s="10">
        <v>128.83555626633699</v>
      </c>
    </row>
    <row r="17" spans="1:193" x14ac:dyDescent="0.25">
      <c r="A17" s="3">
        <v>14</v>
      </c>
      <c r="B17" s="7" t="s">
        <v>287</v>
      </c>
      <c r="C17" s="8">
        <v>2018</v>
      </c>
      <c r="D17" s="7" t="s">
        <v>16</v>
      </c>
      <c r="E17" s="9">
        <v>52.095638779848429</v>
      </c>
      <c r="F17" s="9">
        <v>47.461676995120676</v>
      </c>
      <c r="G17" s="10">
        <v>52.095638779848429</v>
      </c>
      <c r="H17" s="3">
        <v>14</v>
      </c>
      <c r="I17" s="7" t="s">
        <v>220</v>
      </c>
      <c r="J17" s="8">
        <v>2017</v>
      </c>
      <c r="K17" s="7" t="s">
        <v>203</v>
      </c>
      <c r="L17" s="9">
        <v>61.286093228636773</v>
      </c>
      <c r="M17" s="12"/>
      <c r="N17" s="10">
        <v>61.286093228636773</v>
      </c>
      <c r="O17" s="3">
        <v>14</v>
      </c>
      <c r="P17" s="13" t="s">
        <v>291</v>
      </c>
      <c r="Q17" s="14">
        <v>2018</v>
      </c>
      <c r="R17" s="13" t="s">
        <v>15</v>
      </c>
      <c r="S17" s="9">
        <v>47.652240339846493</v>
      </c>
      <c r="T17" s="12">
        <v>43.598507369897867</v>
      </c>
      <c r="U17" s="10">
        <v>91.25074770974436</v>
      </c>
      <c r="V17" s="3">
        <v>14</v>
      </c>
      <c r="W17" s="7" t="s">
        <v>235</v>
      </c>
      <c r="X17" s="8">
        <v>2019</v>
      </c>
      <c r="Y17" s="7" t="s">
        <v>229</v>
      </c>
      <c r="Z17" s="9">
        <v>53.089875292346903</v>
      </c>
      <c r="AA17" s="12">
        <v>48.525283108199034</v>
      </c>
      <c r="AB17" s="10">
        <v>53.089875292346903</v>
      </c>
      <c r="AC17" s="19">
        <v>14</v>
      </c>
      <c r="AD17" s="7" t="s">
        <v>107</v>
      </c>
      <c r="AE17" s="8">
        <v>2018</v>
      </c>
      <c r="AF17" s="7" t="s">
        <v>15</v>
      </c>
      <c r="AG17" s="9">
        <v>53.253627321825029</v>
      </c>
      <c r="AH17" s="20">
        <v>56.310482720162604</v>
      </c>
      <c r="AI17" s="21">
        <v>56.310482720162604</v>
      </c>
      <c r="AJ17" s="3">
        <v>14</v>
      </c>
      <c r="AK17" s="7" t="s">
        <v>315</v>
      </c>
      <c r="AL17" s="8">
        <v>2018</v>
      </c>
      <c r="AM17" s="7" t="s">
        <v>15</v>
      </c>
      <c r="AN17" s="9">
        <v>36.755619870306397</v>
      </c>
      <c r="AO17" s="12">
        <v>32.438123215886321</v>
      </c>
      <c r="AP17" s="10">
        <v>69.193743086192711</v>
      </c>
      <c r="AQ17" s="10"/>
      <c r="AR17" s="3">
        <v>14</v>
      </c>
      <c r="AS17" s="7" t="s">
        <v>56</v>
      </c>
      <c r="AT17" s="8">
        <v>2016</v>
      </c>
      <c r="AU17" s="7" t="s">
        <v>16</v>
      </c>
      <c r="AV17" s="9"/>
      <c r="AW17" s="9">
        <v>67.567672588798516</v>
      </c>
      <c r="AX17" s="24"/>
      <c r="AY17" s="10">
        <v>67.567672588798516</v>
      </c>
      <c r="AZ17" s="3">
        <v>14</v>
      </c>
      <c r="BA17" s="7" t="s">
        <v>49</v>
      </c>
      <c r="BB17" s="8">
        <v>2015</v>
      </c>
      <c r="BC17" s="7" t="s">
        <v>15</v>
      </c>
      <c r="BD17" s="9">
        <v>79.409961427499653</v>
      </c>
      <c r="BE17" s="9"/>
      <c r="BF17" s="9">
        <v>67.808295641027399</v>
      </c>
      <c r="BG17" s="9"/>
      <c r="BH17" s="10">
        <v>79.409961427499653</v>
      </c>
      <c r="BI17" s="3">
        <v>14</v>
      </c>
      <c r="BJ17" s="13" t="s">
        <v>361</v>
      </c>
      <c r="BK17" s="14">
        <v>2015</v>
      </c>
      <c r="BL17" s="13" t="s">
        <v>16</v>
      </c>
      <c r="BM17" s="9">
        <v>51.614132077438072</v>
      </c>
      <c r="BN17" s="9">
        <v>76.225743545267903</v>
      </c>
      <c r="BO17" s="10">
        <v>127.83987562270597</v>
      </c>
      <c r="BP17" s="3">
        <v>14</v>
      </c>
      <c r="BQ17" s="7" t="s">
        <v>380</v>
      </c>
      <c r="BR17" s="8">
        <v>2015</v>
      </c>
      <c r="BS17" s="7" t="s">
        <v>249</v>
      </c>
      <c r="BT17" s="9">
        <v>78.785445428122785</v>
      </c>
      <c r="BU17" s="9"/>
      <c r="BV17" s="24"/>
      <c r="BW17" s="34">
        <v>78.785445428122785</v>
      </c>
      <c r="BX17" s="3">
        <v>14</v>
      </c>
      <c r="BY17" s="7" t="s">
        <v>401</v>
      </c>
      <c r="BZ17" s="8">
        <v>2015</v>
      </c>
      <c r="CA17" s="7" t="s">
        <v>251</v>
      </c>
      <c r="CB17" s="15">
        <v>77.039555750206546</v>
      </c>
      <c r="CC17" s="15"/>
      <c r="CD17" s="15">
        <v>69.947554676767993</v>
      </c>
      <c r="CE17" s="15"/>
      <c r="CF17" s="10">
        <v>77.039555750206546</v>
      </c>
      <c r="CG17" s="3">
        <v>14</v>
      </c>
      <c r="CH17" s="7" t="s">
        <v>77</v>
      </c>
      <c r="CI17" s="8">
        <v>2015</v>
      </c>
      <c r="CJ17" s="7" t="s">
        <v>246</v>
      </c>
      <c r="CK17" s="12">
        <f>VLOOKUP(Table15283440625668142659011613616245202237[[#This Row],[ime i prezime]],[1]!Table1528344062566814265901161361624523[[ime i prezime]:[1.kolo]],7,FALSE)</f>
        <v>84.088295481779753</v>
      </c>
      <c r="CL17" s="12">
        <v>66.421413989026703</v>
      </c>
      <c r="CM17" s="10">
        <v>150.50970947080646</v>
      </c>
      <c r="CN17" s="3">
        <v>13</v>
      </c>
      <c r="CO17" s="7" t="s">
        <v>269</v>
      </c>
      <c r="CP17" s="8">
        <v>2013</v>
      </c>
      <c r="CQ17" s="7" t="s">
        <v>15</v>
      </c>
      <c r="CR17" s="9">
        <v>61.562117239221855</v>
      </c>
      <c r="CS17" s="9"/>
      <c r="CT17" s="9"/>
      <c r="CU17" s="9"/>
      <c r="CV17" s="10">
        <v>61.562117239221855</v>
      </c>
      <c r="CW17" s="3">
        <v>14</v>
      </c>
      <c r="CX17" s="13" t="s">
        <v>102</v>
      </c>
      <c r="CY17" s="14">
        <v>2013</v>
      </c>
      <c r="CZ17" s="13" t="s">
        <v>251</v>
      </c>
      <c r="DA17" s="15">
        <v>61.091740833151533</v>
      </c>
      <c r="DB17" s="15"/>
      <c r="DC17" s="15"/>
      <c r="DD17" s="35">
        <v>53.11</v>
      </c>
      <c r="DE17" s="10">
        <v>61.091740833151533</v>
      </c>
      <c r="DF17" s="3">
        <v>14</v>
      </c>
      <c r="DG17" s="13" t="s">
        <v>87</v>
      </c>
      <c r="DH17" s="14">
        <v>2014</v>
      </c>
      <c r="DI17" s="13" t="s">
        <v>246</v>
      </c>
      <c r="DJ17" s="12">
        <v>66.219494032504855</v>
      </c>
      <c r="DK17" s="12">
        <v>43.714084856452629</v>
      </c>
      <c r="DL17" s="10">
        <v>109.93357888895748</v>
      </c>
      <c r="DM17" s="3">
        <v>14</v>
      </c>
      <c r="DN17" s="7" t="s">
        <v>485</v>
      </c>
      <c r="DO17" s="8">
        <v>2014</v>
      </c>
      <c r="DP17" s="7" t="s">
        <v>15</v>
      </c>
      <c r="DQ17" s="9"/>
      <c r="DR17" s="9">
        <v>72.7121546326957</v>
      </c>
      <c r="DS17" s="9"/>
      <c r="DT17" s="9"/>
      <c r="DU17" s="43">
        <v>72.7121546326957</v>
      </c>
      <c r="DV17" s="3">
        <v>14</v>
      </c>
      <c r="DW17" s="28" t="s">
        <v>30</v>
      </c>
      <c r="DX17" s="27">
        <v>2013</v>
      </c>
      <c r="DY17" s="28" t="s">
        <v>16</v>
      </c>
      <c r="DZ17" s="9"/>
      <c r="EA17" s="9">
        <v>75.852140009213215</v>
      </c>
      <c r="EB17" s="9"/>
      <c r="EC17" s="9"/>
      <c r="ED17" s="10">
        <f>MAX(Table1528344062566814265901161361624520286063[[#This Row],[200m]:[vis]])</f>
        <v>75.852140009213215</v>
      </c>
      <c r="EE17" s="3">
        <v>14</v>
      </c>
      <c r="EF17" s="28" t="s">
        <v>173</v>
      </c>
      <c r="EG17" s="27">
        <v>2013</v>
      </c>
      <c r="EH17" s="28" t="s">
        <v>251</v>
      </c>
      <c r="EI17" s="12">
        <v>70.662179048873099</v>
      </c>
      <c r="EJ17" s="12">
        <v>72.704563086619146</v>
      </c>
      <c r="EK17" s="10">
        <v>143.36674213549225</v>
      </c>
      <c r="EL17" s="3">
        <v>14</v>
      </c>
      <c r="EM17" s="2" t="s">
        <v>562</v>
      </c>
      <c r="EN17" s="3">
        <v>2012</v>
      </c>
      <c r="EO17" s="2" t="s">
        <v>251</v>
      </c>
      <c r="EP17" s="12">
        <v>67.942947460039647</v>
      </c>
      <c r="EQ17" s="12"/>
      <c r="ER17" s="12">
        <v>40.921607470263631</v>
      </c>
      <c r="ES17" s="12"/>
      <c r="ET17" s="10">
        <f>MAX(Table1528344062566814265901161361624567[[#This Row],[300m]:[vis]])</f>
        <v>67.942947460039647</v>
      </c>
      <c r="EU17" s="3">
        <v>14</v>
      </c>
      <c r="EV17" s="2" t="s">
        <v>45</v>
      </c>
      <c r="EW17" s="3">
        <v>2012</v>
      </c>
      <c r="EX17" s="2" t="s">
        <v>15</v>
      </c>
      <c r="EY17" s="12">
        <v>78.625085922030152</v>
      </c>
      <c r="EZ17" s="12"/>
      <c r="FA17" s="12">
        <v>55.376820034036236</v>
      </c>
      <c r="FB17" s="12"/>
      <c r="FC17" s="12"/>
      <c r="FD17" s="10">
        <v>78.625085922030152</v>
      </c>
      <c r="FE17" s="3">
        <v>14</v>
      </c>
      <c r="FF17" s="2" t="s">
        <v>573</v>
      </c>
      <c r="FG17" s="3">
        <v>2011</v>
      </c>
      <c r="FH17" s="2" t="s">
        <v>15</v>
      </c>
      <c r="FI17" s="12">
        <v>57.585561425003931</v>
      </c>
      <c r="FJ17" s="12">
        <v>71.743843443530636</v>
      </c>
      <c r="FK17" s="10">
        <v>129.32940486853457</v>
      </c>
      <c r="FL17" s="3">
        <v>14</v>
      </c>
      <c r="FM17" s="2" t="s">
        <v>617</v>
      </c>
      <c r="FN17" s="3">
        <v>2011</v>
      </c>
      <c r="FO17" s="2" t="s">
        <v>15</v>
      </c>
      <c r="FP17" s="12">
        <v>72.295675437931877</v>
      </c>
      <c r="FQ17" s="12"/>
      <c r="FR17" s="12"/>
      <c r="FS17" s="12"/>
      <c r="FT17" s="10">
        <v>72.295675437931877</v>
      </c>
      <c r="FU17" s="19">
        <v>14</v>
      </c>
      <c r="FV17" s="7" t="s">
        <v>487</v>
      </c>
      <c r="FW17" s="8">
        <v>2013</v>
      </c>
      <c r="FX17" s="7" t="s">
        <v>251</v>
      </c>
      <c r="FY17" s="20">
        <v>70.908756841013812</v>
      </c>
      <c r="FZ17" s="20"/>
      <c r="GA17" s="20"/>
      <c r="GB17" s="20"/>
      <c r="GC17" s="20"/>
      <c r="GD17" s="21">
        <v>70.908756841013812</v>
      </c>
      <c r="GE17" s="3">
        <v>14</v>
      </c>
      <c r="GF17" s="31" t="s">
        <v>146</v>
      </c>
      <c r="GG17" s="19">
        <v>2012</v>
      </c>
      <c r="GH17" s="31" t="s">
        <v>251</v>
      </c>
      <c r="GI17" s="12">
        <v>75.89193945333885</v>
      </c>
      <c r="GJ17" s="12">
        <v>51.372437171723803</v>
      </c>
      <c r="GK17" s="10">
        <v>127.26437662506265</v>
      </c>
    </row>
    <row r="18" spans="1:193" x14ac:dyDescent="0.25">
      <c r="A18" s="3">
        <v>15</v>
      </c>
      <c r="B18" s="7" t="s">
        <v>288</v>
      </c>
      <c r="C18" s="8">
        <v>2019</v>
      </c>
      <c r="D18" s="7" t="s">
        <v>70</v>
      </c>
      <c r="E18" s="9">
        <v>50.206057016910798</v>
      </c>
      <c r="F18" s="9"/>
      <c r="G18" s="10">
        <v>50.206057016910798</v>
      </c>
      <c r="H18" s="3">
        <v>15</v>
      </c>
      <c r="I18" s="7" t="s">
        <v>185</v>
      </c>
      <c r="J18" s="8">
        <v>2018</v>
      </c>
      <c r="K18" s="7" t="s">
        <v>248</v>
      </c>
      <c r="L18" s="9">
        <v>58.222966200344203</v>
      </c>
      <c r="M18" s="12"/>
      <c r="N18" s="10">
        <v>58.222966200344203</v>
      </c>
      <c r="O18" s="3">
        <v>15</v>
      </c>
      <c r="P18" s="13" t="s">
        <v>292</v>
      </c>
      <c r="Q18" s="14">
        <v>2018</v>
      </c>
      <c r="R18" s="13" t="s">
        <v>15</v>
      </c>
      <c r="S18" s="9">
        <v>38.431569657569362</v>
      </c>
      <c r="T18" s="12">
        <v>50.146419283943935</v>
      </c>
      <c r="U18" s="10">
        <v>88.577988941513297</v>
      </c>
      <c r="V18" s="3">
        <v>15</v>
      </c>
      <c r="W18" s="7" t="s">
        <v>313</v>
      </c>
      <c r="X18" s="8">
        <v>2019</v>
      </c>
      <c r="Y18" s="7" t="s">
        <v>70</v>
      </c>
      <c r="Z18" s="9">
        <v>50.766399192179513</v>
      </c>
      <c r="AA18" s="12"/>
      <c r="AB18" s="10">
        <v>50.766399192179513</v>
      </c>
      <c r="AC18" s="19">
        <v>15</v>
      </c>
      <c r="AD18" s="7" t="s">
        <v>230</v>
      </c>
      <c r="AE18" s="8">
        <v>2017</v>
      </c>
      <c r="AF18" s="7" t="s">
        <v>227</v>
      </c>
      <c r="AG18" s="9">
        <v>54.909098625183894</v>
      </c>
      <c r="AH18" s="20"/>
      <c r="AI18" s="21">
        <v>54.909098625183894</v>
      </c>
      <c r="AJ18" s="3">
        <v>15</v>
      </c>
      <c r="AK18" s="7" t="s">
        <v>319</v>
      </c>
      <c r="AL18" s="8">
        <v>2017</v>
      </c>
      <c r="AM18" s="7" t="s">
        <v>320</v>
      </c>
      <c r="AN18" s="9"/>
      <c r="AO18" s="12">
        <v>64.497700381197944</v>
      </c>
      <c r="AP18" s="10">
        <v>64.497700381197944</v>
      </c>
      <c r="AQ18" s="10"/>
      <c r="AR18" s="3">
        <v>15</v>
      </c>
      <c r="AS18" s="7" t="s">
        <v>137</v>
      </c>
      <c r="AT18" s="8">
        <v>2015</v>
      </c>
      <c r="AU18" s="7" t="s">
        <v>15</v>
      </c>
      <c r="AV18" s="9">
        <v>66.128642911545299</v>
      </c>
      <c r="AW18" s="9"/>
      <c r="AX18" s="25">
        <v>62.18</v>
      </c>
      <c r="AY18" s="10">
        <f>MAX(Table15283440625668142659011613616245[[#This Row],[60m]:[vis]])</f>
        <v>66.128642911545299</v>
      </c>
      <c r="AZ18" s="3">
        <v>15</v>
      </c>
      <c r="BA18" s="13" t="s">
        <v>362</v>
      </c>
      <c r="BB18" s="14">
        <v>2015</v>
      </c>
      <c r="BC18" s="13" t="s">
        <v>290</v>
      </c>
      <c r="BD18" s="9"/>
      <c r="BE18" s="9">
        <v>78.310153675655087</v>
      </c>
      <c r="BF18" s="9"/>
      <c r="BG18" s="9"/>
      <c r="BH18" s="10">
        <v>78.310153675655087</v>
      </c>
      <c r="BI18" s="3">
        <v>15</v>
      </c>
      <c r="BJ18" s="7" t="s">
        <v>137</v>
      </c>
      <c r="BK18" s="8">
        <v>2015</v>
      </c>
      <c r="BL18" s="7" t="s">
        <v>15</v>
      </c>
      <c r="BM18" s="9">
        <v>67.844891117763098</v>
      </c>
      <c r="BN18" s="9">
        <v>59.460505256017861</v>
      </c>
      <c r="BO18" s="10">
        <v>127.30539637378095</v>
      </c>
      <c r="BP18" s="3">
        <v>15</v>
      </c>
      <c r="BQ18" s="7" t="s">
        <v>55</v>
      </c>
      <c r="BR18" s="8">
        <v>2015</v>
      </c>
      <c r="BS18" s="7" t="s">
        <v>15</v>
      </c>
      <c r="BT18" s="9">
        <v>78.574659202705703</v>
      </c>
      <c r="BU18" s="9"/>
      <c r="BV18" s="24"/>
      <c r="BW18" s="34">
        <v>78.574659202705703</v>
      </c>
      <c r="BX18" s="3">
        <v>15</v>
      </c>
      <c r="BY18" s="7" t="s">
        <v>27</v>
      </c>
      <c r="BZ18" s="8">
        <v>2015</v>
      </c>
      <c r="CA18" s="7" t="s">
        <v>15</v>
      </c>
      <c r="CB18" s="15">
        <v>75.634341134819834</v>
      </c>
      <c r="CC18" s="15"/>
      <c r="CD18" s="15">
        <v>64.663187701777943</v>
      </c>
      <c r="CE18" s="15"/>
      <c r="CF18" s="10">
        <v>75.634341134819834</v>
      </c>
      <c r="CG18" s="3">
        <v>15</v>
      </c>
      <c r="CH18" s="7" t="s">
        <v>55</v>
      </c>
      <c r="CI18" s="8">
        <v>2015</v>
      </c>
      <c r="CJ18" s="7" t="s">
        <v>15</v>
      </c>
      <c r="CK18" s="12">
        <f>VLOOKUP(Table15283440625668142659011613616245202237[[#This Row],[ime i prezime]],[1]!Table1528344062566814265901161361624523[[ime i prezime]:[1.kolo]],7,FALSE)</f>
        <v>78.574659202705703</v>
      </c>
      <c r="CL18" s="12">
        <v>69.275092879384857</v>
      </c>
      <c r="CM18" s="10">
        <v>147.84975208209056</v>
      </c>
      <c r="CN18" s="3">
        <v>14</v>
      </c>
      <c r="CO18" s="7" t="s">
        <v>223</v>
      </c>
      <c r="CP18" s="8">
        <v>2014</v>
      </c>
      <c r="CQ18" s="7" t="s">
        <v>15</v>
      </c>
      <c r="CR18" s="9">
        <v>58.282847411086657</v>
      </c>
      <c r="CS18" s="9"/>
      <c r="CT18" s="9">
        <v>48.084095076646996</v>
      </c>
      <c r="CU18" s="9"/>
      <c r="CV18" s="10">
        <v>58.282847411086657</v>
      </c>
      <c r="CW18" s="3">
        <v>14</v>
      </c>
      <c r="CX18" s="13" t="s">
        <v>104</v>
      </c>
      <c r="CY18" s="14">
        <v>2013</v>
      </c>
      <c r="CZ18" s="13" t="s">
        <v>15</v>
      </c>
      <c r="DA18" s="15">
        <v>61.091740833151533</v>
      </c>
      <c r="DB18" s="15"/>
      <c r="DC18" s="15"/>
      <c r="DD18" s="15"/>
      <c r="DE18" s="10">
        <v>61.091740833151533</v>
      </c>
      <c r="DF18" s="3">
        <v>15</v>
      </c>
      <c r="DG18" s="7" t="s">
        <v>193</v>
      </c>
      <c r="DH18" s="8">
        <v>2014</v>
      </c>
      <c r="DI18" s="7" t="s">
        <v>15</v>
      </c>
      <c r="DJ18" s="12">
        <v>52.330643577313154</v>
      </c>
      <c r="DK18" s="12">
        <v>54.995179428967546</v>
      </c>
      <c r="DL18" s="10">
        <v>107.3258230062807</v>
      </c>
      <c r="DM18" s="3">
        <v>15</v>
      </c>
      <c r="DN18" s="7" t="s">
        <v>140</v>
      </c>
      <c r="DO18" s="8">
        <v>2013</v>
      </c>
      <c r="DP18" s="7" t="s">
        <v>251</v>
      </c>
      <c r="DQ18" s="9">
        <v>72.502484391010697</v>
      </c>
      <c r="DR18" s="9"/>
      <c r="DS18" s="9">
        <v>66.417689257594432</v>
      </c>
      <c r="DT18" s="9"/>
      <c r="DU18" s="43">
        <v>72.502484391010697</v>
      </c>
      <c r="DV18" s="3">
        <v>15</v>
      </c>
      <c r="DW18" s="28" t="s">
        <v>21</v>
      </c>
      <c r="DX18" s="27">
        <v>2013</v>
      </c>
      <c r="DY18" s="28" t="s">
        <v>15</v>
      </c>
      <c r="DZ18" s="9">
        <v>75.526761313436722</v>
      </c>
      <c r="EA18" s="9"/>
      <c r="EB18" s="9"/>
      <c r="EC18" s="9"/>
      <c r="ED18" s="10">
        <f>MAX(Table1528344062566814265901161361624520286063[[#This Row],[200m]:[vis]])</f>
        <v>75.526761313436722</v>
      </c>
      <c r="EE18" s="3">
        <v>15</v>
      </c>
      <c r="EF18" s="28" t="s">
        <v>35</v>
      </c>
      <c r="EG18" s="27">
        <v>2013</v>
      </c>
      <c r="EH18" s="28" t="s">
        <v>15</v>
      </c>
      <c r="EI18" s="12">
        <v>71.504617216029317</v>
      </c>
      <c r="EJ18" s="12">
        <v>71.620300437796161</v>
      </c>
      <c r="EK18" s="10">
        <v>143.12491765382549</v>
      </c>
      <c r="EL18" s="3">
        <v>15</v>
      </c>
      <c r="EM18" s="2" t="s">
        <v>162</v>
      </c>
      <c r="EN18" s="3">
        <v>2012</v>
      </c>
      <c r="EO18" s="2" t="s">
        <v>15</v>
      </c>
      <c r="EP18" s="12"/>
      <c r="EQ18" s="12">
        <v>67.510989239734513</v>
      </c>
      <c r="ER18" s="12"/>
      <c r="ES18" s="12"/>
      <c r="ET18" s="10">
        <f>MAX(Table1528344062566814265901161361624567[[#This Row],[300m]:[vis]])</f>
        <v>67.510989239734513</v>
      </c>
      <c r="EU18" s="3">
        <v>15</v>
      </c>
      <c r="EV18" s="2" t="s">
        <v>159</v>
      </c>
      <c r="EW18" s="3">
        <v>2012</v>
      </c>
      <c r="EX18" s="2" t="s">
        <v>15</v>
      </c>
      <c r="EY18" s="12">
        <v>77.1398352983975</v>
      </c>
      <c r="EZ18" s="12"/>
      <c r="FA18" s="12"/>
      <c r="FB18" s="12"/>
      <c r="FC18" s="12"/>
      <c r="FD18" s="10">
        <v>77.1398352983975</v>
      </c>
      <c r="FE18" s="3">
        <v>15</v>
      </c>
      <c r="FF18" s="2" t="s">
        <v>574</v>
      </c>
      <c r="FG18" s="3">
        <v>2012</v>
      </c>
      <c r="FH18" s="2" t="s">
        <v>15</v>
      </c>
      <c r="FI18" s="12">
        <v>59.440180402314333</v>
      </c>
      <c r="FJ18" s="12">
        <v>69.205263667197229</v>
      </c>
      <c r="FK18" s="10">
        <v>128.64544406951157</v>
      </c>
      <c r="FL18" s="3">
        <v>15</v>
      </c>
      <c r="FM18" s="2" t="s">
        <v>148</v>
      </c>
      <c r="FN18" s="3">
        <v>2012</v>
      </c>
      <c r="FO18" s="2" t="s">
        <v>251</v>
      </c>
      <c r="FP18" s="12">
        <v>69.936851233300118</v>
      </c>
      <c r="FQ18" s="12"/>
      <c r="FR18" s="12"/>
      <c r="FS18" s="12"/>
      <c r="FT18" s="10">
        <v>69.936851233300118</v>
      </c>
      <c r="FU18" s="19">
        <v>15</v>
      </c>
      <c r="FV18" s="7" t="s">
        <v>625</v>
      </c>
      <c r="FW18" s="8">
        <v>2012</v>
      </c>
      <c r="FX18" s="7" t="s">
        <v>239</v>
      </c>
      <c r="FY18" s="20">
        <v>69.449905175759369</v>
      </c>
      <c r="FZ18" s="20"/>
      <c r="GA18" s="20"/>
      <c r="GB18" s="20"/>
      <c r="GC18" s="20"/>
      <c r="GD18" s="21">
        <v>69.449905175759369</v>
      </c>
      <c r="GE18" s="3">
        <v>15</v>
      </c>
      <c r="GF18" s="7" t="s">
        <v>198</v>
      </c>
      <c r="GG18" s="8">
        <v>2012</v>
      </c>
      <c r="GH18" s="7" t="s">
        <v>251</v>
      </c>
      <c r="GI18" s="12">
        <v>60.47</v>
      </c>
      <c r="GJ18" s="12">
        <v>65.495418931683787</v>
      </c>
      <c r="GK18" s="10">
        <v>125.96541893168379</v>
      </c>
    </row>
    <row r="19" spans="1:193" x14ac:dyDescent="0.25">
      <c r="A19" s="3">
        <v>16</v>
      </c>
      <c r="B19" s="7" t="s">
        <v>289</v>
      </c>
      <c r="C19" s="8">
        <v>2018</v>
      </c>
      <c r="D19" s="7" t="s">
        <v>290</v>
      </c>
      <c r="E19" s="9">
        <v>49.296738452646956</v>
      </c>
      <c r="F19" s="9"/>
      <c r="G19" s="10">
        <v>49.296738452646956</v>
      </c>
      <c r="H19" s="3">
        <v>16</v>
      </c>
      <c r="I19" s="7" t="s">
        <v>289</v>
      </c>
      <c r="J19" s="8">
        <v>2018</v>
      </c>
      <c r="K19" s="7" t="s">
        <v>290</v>
      </c>
      <c r="L19" s="9">
        <v>57.797287359420444</v>
      </c>
      <c r="M19" s="12"/>
      <c r="N19" s="10">
        <v>57.797287359420444</v>
      </c>
      <c r="O19" s="3">
        <v>16</v>
      </c>
      <c r="P19" s="7" t="s">
        <v>183</v>
      </c>
      <c r="Q19" s="8">
        <v>2017</v>
      </c>
      <c r="R19" s="7" t="s">
        <v>250</v>
      </c>
      <c r="S19" s="9"/>
      <c r="T19" s="12">
        <v>72.089476732635688</v>
      </c>
      <c r="U19" s="10">
        <v>72.089476732635688</v>
      </c>
      <c r="V19" s="3">
        <v>16</v>
      </c>
      <c r="W19" s="7" t="s">
        <v>254</v>
      </c>
      <c r="X19" s="8">
        <v>2018</v>
      </c>
      <c r="Y19" s="7" t="s">
        <v>15</v>
      </c>
      <c r="Z19" s="9">
        <v>50.318665455202257</v>
      </c>
      <c r="AA19" s="12"/>
      <c r="AB19" s="10">
        <v>50.318665455202257</v>
      </c>
      <c r="AC19" s="19">
        <v>16</v>
      </c>
      <c r="AD19" s="7" t="s">
        <v>325</v>
      </c>
      <c r="AE19" s="8">
        <v>2017</v>
      </c>
      <c r="AF19" s="7" t="s">
        <v>227</v>
      </c>
      <c r="AG19" s="9">
        <v>54.298970315672413</v>
      </c>
      <c r="AH19" s="20"/>
      <c r="AI19" s="21">
        <v>54.298970315672413</v>
      </c>
      <c r="AJ19" s="3">
        <v>16</v>
      </c>
      <c r="AK19" s="7" t="s">
        <v>307</v>
      </c>
      <c r="AL19" s="8">
        <v>2018</v>
      </c>
      <c r="AM19" s="7" t="s">
        <v>229</v>
      </c>
      <c r="AN19" s="9">
        <v>63.551549480767356</v>
      </c>
      <c r="AO19" s="12"/>
      <c r="AP19" s="10">
        <v>63.551549480767356</v>
      </c>
      <c r="AQ19" s="10"/>
      <c r="AR19" s="3">
        <v>16</v>
      </c>
      <c r="AS19" s="7" t="s">
        <v>359</v>
      </c>
      <c r="AT19" s="8">
        <v>2015</v>
      </c>
      <c r="AU19" s="7" t="s">
        <v>279</v>
      </c>
      <c r="AV19" s="9"/>
      <c r="AW19" s="9">
        <v>65.186239675558014</v>
      </c>
      <c r="AX19" s="24"/>
      <c r="AY19" s="10">
        <v>65.186239675558014</v>
      </c>
      <c r="AZ19" s="3">
        <v>16</v>
      </c>
      <c r="BA19" s="7" t="s">
        <v>50</v>
      </c>
      <c r="BB19" s="8">
        <v>2016</v>
      </c>
      <c r="BC19" s="7" t="s">
        <v>203</v>
      </c>
      <c r="BD19" s="9">
        <v>77.861354547198815</v>
      </c>
      <c r="BE19" s="9"/>
      <c r="BF19" s="9">
        <v>51.301616089881286</v>
      </c>
      <c r="BG19" s="9"/>
      <c r="BH19" s="10">
        <v>77.861354547198815</v>
      </c>
      <c r="BI19" s="3">
        <v>16</v>
      </c>
      <c r="BJ19" s="7" t="s">
        <v>194</v>
      </c>
      <c r="BK19" s="8">
        <v>2015</v>
      </c>
      <c r="BL19" s="7" t="s">
        <v>248</v>
      </c>
      <c r="BM19" s="9">
        <v>71.465847921461162</v>
      </c>
      <c r="BN19" s="9">
        <v>53.368634741275756</v>
      </c>
      <c r="BO19" s="10">
        <v>124.83448266273692</v>
      </c>
      <c r="BP19" s="3">
        <v>16</v>
      </c>
      <c r="BQ19" s="7" t="s">
        <v>381</v>
      </c>
      <c r="BR19" s="8">
        <v>2015</v>
      </c>
      <c r="BS19" s="7" t="s">
        <v>16</v>
      </c>
      <c r="BT19" s="9">
        <v>75.305709889863749</v>
      </c>
      <c r="BU19" s="9"/>
      <c r="BV19" s="35">
        <v>77.97</v>
      </c>
      <c r="BW19" s="34">
        <f>MAX(Table1528344062566814265901161361624523[[#This Row],[60m]:[vis]])</f>
        <v>77.97</v>
      </c>
      <c r="BX19" s="3">
        <v>16</v>
      </c>
      <c r="BY19" s="7" t="s">
        <v>188</v>
      </c>
      <c r="BZ19" s="8">
        <v>2015</v>
      </c>
      <c r="CA19" s="7" t="s">
        <v>248</v>
      </c>
      <c r="CB19" s="15">
        <v>75.574052558550591</v>
      </c>
      <c r="CC19" s="15"/>
      <c r="CD19" s="15">
        <v>57.621781540196601</v>
      </c>
      <c r="CE19" s="15"/>
      <c r="CF19" s="10">
        <v>75.574052558550591</v>
      </c>
      <c r="CG19" s="3">
        <v>16</v>
      </c>
      <c r="CH19" s="7" t="s">
        <v>83</v>
      </c>
      <c r="CI19" s="8">
        <v>2015</v>
      </c>
      <c r="CJ19" s="7" t="s">
        <v>246</v>
      </c>
      <c r="CK19" s="12">
        <f>VLOOKUP(Table15283440625668142659011613616245202237[[#This Row],[ime i prezime]],[1]!Table1528344062566814265901161361624523[[ime i prezime]:[1.kolo]],7,FALSE)</f>
        <v>77.94696609181932</v>
      </c>
      <c r="CL19" s="12">
        <v>66.421413989026703</v>
      </c>
      <c r="CM19" s="10">
        <v>144.36838008084601</v>
      </c>
      <c r="CN19" s="3">
        <v>15</v>
      </c>
      <c r="CO19" s="7" t="s">
        <v>23</v>
      </c>
      <c r="CP19" s="8">
        <v>2014</v>
      </c>
      <c r="CQ19" s="7" t="s">
        <v>15</v>
      </c>
      <c r="CR19" s="9"/>
      <c r="CS19" s="9">
        <v>57.993550123541382</v>
      </c>
      <c r="CT19" s="9"/>
      <c r="CU19" s="9"/>
      <c r="CV19" s="10">
        <v>57.993550123541382</v>
      </c>
      <c r="CW19" s="3">
        <v>16</v>
      </c>
      <c r="CX19" s="7" t="s">
        <v>23</v>
      </c>
      <c r="CY19" s="8">
        <v>2014</v>
      </c>
      <c r="CZ19" s="7" t="s">
        <v>15</v>
      </c>
      <c r="DA19" s="15"/>
      <c r="DB19" s="15">
        <v>61.044472174078955</v>
      </c>
      <c r="DC19" s="15"/>
      <c r="DD19" s="15"/>
      <c r="DE19" s="10">
        <v>61.044472174078955</v>
      </c>
      <c r="DF19" s="3">
        <v>16</v>
      </c>
      <c r="DG19" s="13" t="s">
        <v>223</v>
      </c>
      <c r="DH19" s="14">
        <v>2014</v>
      </c>
      <c r="DI19" s="13" t="s">
        <v>15</v>
      </c>
      <c r="DJ19" s="12">
        <v>58.282847411086657</v>
      </c>
      <c r="DK19" s="12">
        <v>47.558067918482877</v>
      </c>
      <c r="DL19" s="10">
        <v>105.84091532956953</v>
      </c>
      <c r="DM19" s="3">
        <v>16</v>
      </c>
      <c r="DN19" s="7" t="s">
        <v>72</v>
      </c>
      <c r="DO19" s="8">
        <v>2014</v>
      </c>
      <c r="DP19" s="7" t="s">
        <v>15</v>
      </c>
      <c r="DQ19" s="9">
        <v>72.082462089562313</v>
      </c>
      <c r="DR19" s="9"/>
      <c r="DS19" s="9"/>
      <c r="DT19" s="9"/>
      <c r="DU19" s="43">
        <v>72.082462089562313</v>
      </c>
      <c r="DV19" s="3">
        <v>16</v>
      </c>
      <c r="DW19" s="28" t="s">
        <v>491</v>
      </c>
      <c r="DX19" s="27">
        <v>2013</v>
      </c>
      <c r="DY19" s="28" t="s">
        <v>447</v>
      </c>
      <c r="DZ19" s="9"/>
      <c r="EA19" s="9">
        <v>74.61830428638882</v>
      </c>
      <c r="EB19" s="9"/>
      <c r="EC19" s="9"/>
      <c r="ED19" s="10">
        <f>MAX(Table1528344062566814265901161361624520286063[[#This Row],[200m]:[vis]])</f>
        <v>74.61830428638882</v>
      </c>
      <c r="EE19" s="3">
        <v>16</v>
      </c>
      <c r="EF19" s="7" t="s">
        <v>72</v>
      </c>
      <c r="EG19" s="8">
        <v>2014</v>
      </c>
      <c r="EH19" s="7" t="s">
        <v>15</v>
      </c>
      <c r="EI19" s="12">
        <v>72.082462089562313</v>
      </c>
      <c r="EJ19" s="12">
        <v>67.259506412215927</v>
      </c>
      <c r="EK19" s="10">
        <v>139.34196850177824</v>
      </c>
      <c r="EL19" s="3">
        <v>16</v>
      </c>
      <c r="EM19" s="2" t="s">
        <v>270</v>
      </c>
      <c r="EN19" s="3">
        <v>2012</v>
      </c>
      <c r="EO19" s="2" t="s">
        <v>15</v>
      </c>
      <c r="EP19" s="12"/>
      <c r="EQ19" s="12">
        <v>67.185763028485411</v>
      </c>
      <c r="ER19" s="12"/>
      <c r="ES19" s="12"/>
      <c r="ET19" s="10">
        <f>MAX(Table1528344062566814265901161361624567[[#This Row],[300m]:[vis]])</f>
        <v>67.185763028485411</v>
      </c>
      <c r="EU19" s="3">
        <v>16</v>
      </c>
      <c r="EV19" s="2" t="s">
        <v>575</v>
      </c>
      <c r="EW19" s="3">
        <v>2011</v>
      </c>
      <c r="EX19" s="2" t="s">
        <v>281</v>
      </c>
      <c r="EY19" s="12">
        <v>76.411753387410059</v>
      </c>
      <c r="EZ19" s="12"/>
      <c r="FA19" s="12"/>
      <c r="FB19" s="12">
        <v>62.362238227968056</v>
      </c>
      <c r="FC19" s="12"/>
      <c r="FD19" s="10">
        <v>76.411753387410059</v>
      </c>
      <c r="FE19" s="3">
        <v>16</v>
      </c>
      <c r="FF19" s="2" t="s">
        <v>575</v>
      </c>
      <c r="FG19" s="3">
        <v>2011</v>
      </c>
      <c r="FH19" s="2" t="s">
        <v>281</v>
      </c>
      <c r="FI19" s="12">
        <v>50.69</v>
      </c>
      <c r="FJ19" s="12">
        <v>76.411753387410059</v>
      </c>
      <c r="FK19" s="10">
        <v>127.10175338741006</v>
      </c>
      <c r="FL19" s="3">
        <v>16</v>
      </c>
      <c r="FM19" s="2" t="s">
        <v>615</v>
      </c>
      <c r="FN19" s="3">
        <v>2012</v>
      </c>
      <c r="FO19" s="2" t="s">
        <v>251</v>
      </c>
      <c r="FP19" s="12">
        <v>69.586433821997801</v>
      </c>
      <c r="FQ19" s="12"/>
      <c r="FR19" s="12"/>
      <c r="FS19" s="12"/>
      <c r="FT19" s="10">
        <v>69.586433821997801</v>
      </c>
      <c r="FU19" s="19">
        <v>16</v>
      </c>
      <c r="FV19" s="7" t="s">
        <v>140</v>
      </c>
      <c r="FW19" s="8">
        <v>2013</v>
      </c>
      <c r="FX19" s="7" t="s">
        <v>251</v>
      </c>
      <c r="FY19" s="20">
        <v>69.244898770705149</v>
      </c>
      <c r="FZ19" s="20"/>
      <c r="GA19" s="20"/>
      <c r="GB19" s="20"/>
      <c r="GC19" s="20"/>
      <c r="GD19" s="21">
        <v>69.244898770705149</v>
      </c>
      <c r="GE19" s="3">
        <v>16</v>
      </c>
      <c r="GF19" s="31" t="s">
        <v>626</v>
      </c>
      <c r="GG19" s="19">
        <v>2012</v>
      </c>
      <c r="GH19" s="31" t="s">
        <v>281</v>
      </c>
      <c r="GI19" s="12">
        <v>60.737810841020725</v>
      </c>
      <c r="GJ19" s="12">
        <v>63.66764865071427</v>
      </c>
      <c r="GK19" s="10">
        <v>124.405459491735</v>
      </c>
    </row>
    <row r="20" spans="1:193" x14ac:dyDescent="0.25">
      <c r="A20" s="3">
        <v>17</v>
      </c>
      <c r="B20" s="7" t="s">
        <v>291</v>
      </c>
      <c r="C20" s="8">
        <v>2018</v>
      </c>
      <c r="D20" s="7" t="s">
        <v>15</v>
      </c>
      <c r="E20" s="9">
        <v>47.652240339846493</v>
      </c>
      <c r="F20" s="9">
        <v>34.730702704421894</v>
      </c>
      <c r="G20" s="10">
        <v>47.652240339846493</v>
      </c>
      <c r="H20" s="3">
        <v>17</v>
      </c>
      <c r="I20" s="7" t="s">
        <v>298</v>
      </c>
      <c r="J20" s="8">
        <v>2018</v>
      </c>
      <c r="K20" s="7" t="s">
        <v>252</v>
      </c>
      <c r="L20" s="9">
        <v>57.68194125518783</v>
      </c>
      <c r="M20" s="12"/>
      <c r="N20" s="10">
        <v>57.68194125518783</v>
      </c>
      <c r="O20" s="3">
        <v>17</v>
      </c>
      <c r="P20" s="7" t="s">
        <v>295</v>
      </c>
      <c r="Q20" s="8">
        <v>2018</v>
      </c>
      <c r="R20" s="7" t="s">
        <v>296</v>
      </c>
      <c r="S20" s="9"/>
      <c r="T20" s="12">
        <v>65.758931936587146</v>
      </c>
      <c r="U20" s="10">
        <v>65.758931936587146</v>
      </c>
      <c r="V20" s="3">
        <v>17</v>
      </c>
      <c r="W20" s="7" t="s">
        <v>314</v>
      </c>
      <c r="X20" s="8">
        <v>2019</v>
      </c>
      <c r="Y20" s="7" t="s">
        <v>229</v>
      </c>
      <c r="Z20" s="9">
        <v>49.331059143568034</v>
      </c>
      <c r="AA20" s="12">
        <v>29.262759163892298</v>
      </c>
      <c r="AB20" s="10">
        <v>49.331059143568034</v>
      </c>
      <c r="AC20" s="19">
        <v>17</v>
      </c>
      <c r="AD20" s="7" t="s">
        <v>326</v>
      </c>
      <c r="AE20" s="8">
        <v>2017</v>
      </c>
      <c r="AF20" s="7" t="s">
        <v>320</v>
      </c>
      <c r="AG20" s="9">
        <v>53.216810839604193</v>
      </c>
      <c r="AH20" s="20"/>
      <c r="AI20" s="21">
        <v>53.216810839604193</v>
      </c>
      <c r="AJ20" s="3">
        <v>17</v>
      </c>
      <c r="AK20" s="7" t="s">
        <v>321</v>
      </c>
      <c r="AL20" s="8">
        <v>2017</v>
      </c>
      <c r="AM20" s="7" t="s">
        <v>250</v>
      </c>
      <c r="AN20" s="9"/>
      <c r="AO20" s="12">
        <v>62.89313464215244</v>
      </c>
      <c r="AP20" s="10">
        <v>62.89313464215244</v>
      </c>
      <c r="AQ20" s="10"/>
      <c r="AR20" s="3">
        <v>17</v>
      </c>
      <c r="AS20" s="7" t="s">
        <v>355</v>
      </c>
      <c r="AT20" s="8">
        <v>2015</v>
      </c>
      <c r="AU20" s="7" t="s">
        <v>15</v>
      </c>
      <c r="AV20" s="9">
        <v>64.309854510600744</v>
      </c>
      <c r="AW20" s="9"/>
      <c r="AX20" s="25">
        <v>48.46</v>
      </c>
      <c r="AY20" s="10">
        <f>MAX(Table15283440625668142659011613616245[[#This Row],[60m]:[vis]])</f>
        <v>64.309854510600744</v>
      </c>
      <c r="AZ20" s="3">
        <v>17</v>
      </c>
      <c r="BA20" s="13" t="s">
        <v>361</v>
      </c>
      <c r="BB20" s="14">
        <v>2015</v>
      </c>
      <c r="BC20" s="13" t="s">
        <v>16</v>
      </c>
      <c r="BD20" s="9"/>
      <c r="BE20" s="9"/>
      <c r="BF20" s="9"/>
      <c r="BG20" s="9">
        <v>76.225743545267903</v>
      </c>
      <c r="BH20" s="10">
        <v>76.225743545267903</v>
      </c>
      <c r="BI20" s="3">
        <v>17</v>
      </c>
      <c r="BJ20" s="7" t="s">
        <v>58</v>
      </c>
      <c r="BK20" s="8">
        <v>2016</v>
      </c>
      <c r="BL20" s="7" t="s">
        <v>16</v>
      </c>
      <c r="BM20" s="9">
        <v>55.913274742065113</v>
      </c>
      <c r="BN20" s="9">
        <v>64.820848998196539</v>
      </c>
      <c r="BO20" s="10">
        <v>120.73412374026165</v>
      </c>
      <c r="BP20" s="3">
        <v>17</v>
      </c>
      <c r="BQ20" s="7" t="s">
        <v>83</v>
      </c>
      <c r="BR20" s="8">
        <v>2015</v>
      </c>
      <c r="BS20" s="7" t="s">
        <v>246</v>
      </c>
      <c r="BT20" s="9">
        <v>77.94696609181932</v>
      </c>
      <c r="BU20" s="9"/>
      <c r="BV20" s="24"/>
      <c r="BW20" s="34">
        <v>77.94696609181932</v>
      </c>
      <c r="BX20" s="3">
        <v>17</v>
      </c>
      <c r="BY20" s="7" t="s">
        <v>402</v>
      </c>
      <c r="BZ20" s="8">
        <v>2016</v>
      </c>
      <c r="CA20" s="7" t="s">
        <v>251</v>
      </c>
      <c r="CB20" s="15">
        <v>73.158435419045006</v>
      </c>
      <c r="CC20" s="15"/>
      <c r="CD20" s="15">
        <v>51.916719810250612</v>
      </c>
      <c r="CE20" s="15"/>
      <c r="CF20" s="10">
        <v>73.158435419045006</v>
      </c>
      <c r="CG20" s="3">
        <v>17</v>
      </c>
      <c r="CH20" s="7" t="s">
        <v>382</v>
      </c>
      <c r="CI20" s="8">
        <v>2015</v>
      </c>
      <c r="CJ20" s="7" t="s">
        <v>15</v>
      </c>
      <c r="CK20" s="12">
        <f>VLOOKUP(Table15283440625668142659011613616245202237[[#This Row],[ime i prezime]],[1]!Table1528344062566814265901161361624523[[ime i prezime]:[1.kolo]],7,FALSE)</f>
        <v>73.851789265654418</v>
      </c>
      <c r="CL20" s="12">
        <v>69.449807981731354</v>
      </c>
      <c r="CM20" s="10">
        <v>143.30159724738576</v>
      </c>
      <c r="CN20" s="3">
        <v>16</v>
      </c>
      <c r="CO20" s="7" t="s">
        <v>66</v>
      </c>
      <c r="CP20" s="8">
        <v>2014</v>
      </c>
      <c r="CQ20" s="7" t="s">
        <v>15</v>
      </c>
      <c r="CR20" s="9">
        <v>57.968328753806652</v>
      </c>
      <c r="CS20" s="9"/>
      <c r="CT20" s="9">
        <v>46.602451212514744</v>
      </c>
      <c r="CU20" s="9"/>
      <c r="CV20" s="10">
        <v>57.968328753806652</v>
      </c>
      <c r="CW20" s="3">
        <v>17</v>
      </c>
      <c r="CX20" s="7" t="s">
        <v>136</v>
      </c>
      <c r="CY20" s="8">
        <v>2014</v>
      </c>
      <c r="CZ20" s="7" t="s">
        <v>231</v>
      </c>
      <c r="DA20" s="15"/>
      <c r="DB20" s="15">
        <v>59.948489039486027</v>
      </c>
      <c r="DC20" s="15"/>
      <c r="DD20" s="15"/>
      <c r="DE20" s="10">
        <v>59.948489039486027</v>
      </c>
      <c r="DF20" s="3">
        <v>17</v>
      </c>
      <c r="DG20" s="7" t="s">
        <v>8</v>
      </c>
      <c r="DH20" s="8">
        <v>2014</v>
      </c>
      <c r="DI20" s="7" t="s">
        <v>15</v>
      </c>
      <c r="DJ20" s="12">
        <v>57.192243668318042</v>
      </c>
      <c r="DK20" s="12">
        <v>47.295029277870398</v>
      </c>
      <c r="DL20" s="10">
        <v>104.48727294618844</v>
      </c>
      <c r="DM20" s="3">
        <v>17</v>
      </c>
      <c r="DN20" s="7" t="s">
        <v>35</v>
      </c>
      <c r="DO20" s="8">
        <v>2013</v>
      </c>
      <c r="DP20" s="7" t="s">
        <v>15</v>
      </c>
      <c r="DQ20" s="9"/>
      <c r="DR20" s="9">
        <v>71.504617216029317</v>
      </c>
      <c r="DS20" s="9"/>
      <c r="DT20" s="9"/>
      <c r="DU20" s="43">
        <v>71.504617216029317</v>
      </c>
      <c r="DV20" s="3">
        <v>17</v>
      </c>
      <c r="DW20" s="28" t="s">
        <v>489</v>
      </c>
      <c r="DX20" s="27">
        <v>2013</v>
      </c>
      <c r="DY20" s="28" t="s">
        <v>247</v>
      </c>
      <c r="DZ20" s="9">
        <v>74.176709172261852</v>
      </c>
      <c r="EA20" s="9"/>
      <c r="EB20" s="9">
        <v>74.602382723027446</v>
      </c>
      <c r="EC20" s="9"/>
      <c r="ED20" s="10">
        <f>MAX(Table1528344062566814265901161361624520286063[[#This Row],[200m]:[vis]])</f>
        <v>74.602382723027446</v>
      </c>
      <c r="EE20" s="3">
        <v>17</v>
      </c>
      <c r="EF20" s="28" t="s">
        <v>492</v>
      </c>
      <c r="EG20" s="27">
        <v>2014</v>
      </c>
      <c r="EH20" s="28" t="s">
        <v>281</v>
      </c>
      <c r="EI20" s="12">
        <v>67.676745568742263</v>
      </c>
      <c r="EJ20" s="12">
        <v>71.638614515145107</v>
      </c>
      <c r="EK20" s="10">
        <v>139.31536008388736</v>
      </c>
      <c r="EL20" s="3">
        <v>17</v>
      </c>
      <c r="EM20" s="2" t="s">
        <v>200</v>
      </c>
      <c r="EN20" s="3">
        <v>2012</v>
      </c>
      <c r="EO20" s="2" t="s">
        <v>15</v>
      </c>
      <c r="EP20" s="12"/>
      <c r="EQ20" s="12"/>
      <c r="ER20" s="12"/>
      <c r="ES20" s="25">
        <v>66.599999999999994</v>
      </c>
      <c r="ET20" s="10">
        <f>MAX(Table1528344062566814265901161361624567[[#This Row],[300m]:[vis]])</f>
        <v>66.599999999999994</v>
      </c>
      <c r="EU20" s="3">
        <v>17</v>
      </c>
      <c r="EV20" s="2" t="s">
        <v>576</v>
      </c>
      <c r="EW20" s="3">
        <v>2012</v>
      </c>
      <c r="EX20" s="2" t="s">
        <v>281</v>
      </c>
      <c r="EY20" s="12">
        <v>75.693152090272946</v>
      </c>
      <c r="EZ20" s="12"/>
      <c r="FA20" s="12"/>
      <c r="FB20" s="12"/>
      <c r="FC20" s="12"/>
      <c r="FD20" s="10">
        <v>75.693152090272946</v>
      </c>
      <c r="FE20" s="3">
        <v>17</v>
      </c>
      <c r="FF20" s="2" t="s">
        <v>559</v>
      </c>
      <c r="FG20" s="3">
        <v>2011</v>
      </c>
      <c r="FH20" s="2" t="s">
        <v>251</v>
      </c>
      <c r="FI20" s="12">
        <v>36.641405312480082</v>
      </c>
      <c r="FJ20" s="12">
        <v>89.017679075060215</v>
      </c>
      <c r="FK20" s="10">
        <v>125.6590843875403</v>
      </c>
      <c r="FL20" s="3">
        <v>17</v>
      </c>
      <c r="FM20" s="2" t="s">
        <v>627</v>
      </c>
      <c r="FN20" s="3">
        <v>2011</v>
      </c>
      <c r="FO20" s="2" t="s">
        <v>251</v>
      </c>
      <c r="FP20" s="12">
        <v>68.892856700705025</v>
      </c>
      <c r="FQ20" s="12"/>
      <c r="FR20" s="12"/>
      <c r="FS20" s="12"/>
      <c r="FT20" s="10">
        <v>68.892856700705025</v>
      </c>
      <c r="FU20" s="19">
        <v>17</v>
      </c>
      <c r="FV20" s="31" t="s">
        <v>617</v>
      </c>
      <c r="FW20" s="19">
        <v>2011</v>
      </c>
      <c r="FX20" s="31" t="s">
        <v>15</v>
      </c>
      <c r="FY20" s="20"/>
      <c r="FZ20" s="20">
        <v>68.797439453391462</v>
      </c>
      <c r="GA20" s="20"/>
      <c r="GB20" s="20"/>
      <c r="GC20" s="20"/>
      <c r="GD20" s="21">
        <v>68.797439453391462</v>
      </c>
      <c r="GE20" s="3">
        <v>17</v>
      </c>
      <c r="GF20" s="31" t="s">
        <v>145</v>
      </c>
      <c r="GG20" s="19">
        <v>2012</v>
      </c>
      <c r="GH20" s="31" t="s">
        <v>251</v>
      </c>
      <c r="GI20" s="12">
        <v>53.976243727716586</v>
      </c>
      <c r="GJ20" s="12">
        <v>66.210369685946517</v>
      </c>
      <c r="GK20" s="10">
        <v>120.18661341366311</v>
      </c>
    </row>
    <row r="21" spans="1:193" x14ac:dyDescent="0.25">
      <c r="A21" s="3">
        <v>18</v>
      </c>
      <c r="B21" s="7" t="s">
        <v>67</v>
      </c>
      <c r="C21" s="8">
        <v>2017</v>
      </c>
      <c r="D21" s="7" t="s">
        <v>16</v>
      </c>
      <c r="E21" s="9">
        <v>46.390849765120286</v>
      </c>
      <c r="F21" s="9"/>
      <c r="G21" s="10">
        <v>46.390849765120286</v>
      </c>
      <c r="H21" s="3">
        <v>18</v>
      </c>
      <c r="I21" s="7" t="s">
        <v>219</v>
      </c>
      <c r="J21" s="8">
        <v>2018</v>
      </c>
      <c r="K21" s="7" t="s">
        <v>248</v>
      </c>
      <c r="L21" s="9">
        <v>56.248083920575077</v>
      </c>
      <c r="M21" s="12">
        <v>41.806175888130717</v>
      </c>
      <c r="N21" s="10">
        <v>56.248083920575077</v>
      </c>
      <c r="O21" s="3">
        <v>18</v>
      </c>
      <c r="P21" s="7" t="s">
        <v>297</v>
      </c>
      <c r="Q21" s="8">
        <v>2018</v>
      </c>
      <c r="R21" s="7" t="s">
        <v>279</v>
      </c>
      <c r="S21" s="9"/>
      <c r="T21" s="12">
        <v>61.832277461251429</v>
      </c>
      <c r="U21" s="10">
        <v>61.832277461251429</v>
      </c>
      <c r="V21" s="3">
        <v>18</v>
      </c>
      <c r="W21" s="7" t="s">
        <v>232</v>
      </c>
      <c r="X21" s="8">
        <v>2019</v>
      </c>
      <c r="Y21" s="7" t="s">
        <v>229</v>
      </c>
      <c r="Z21" s="9">
        <v>42.142592868881614</v>
      </c>
      <c r="AA21" s="12">
        <v>34.730702704421894</v>
      </c>
      <c r="AB21" s="10">
        <v>42.142592868881614</v>
      </c>
      <c r="AC21" s="19">
        <v>18</v>
      </c>
      <c r="AD21" s="7" t="s">
        <v>327</v>
      </c>
      <c r="AE21" s="8">
        <v>2017</v>
      </c>
      <c r="AF21" s="7" t="s">
        <v>281</v>
      </c>
      <c r="AG21" s="9">
        <v>53.180029590338393</v>
      </c>
      <c r="AH21" s="20"/>
      <c r="AI21" s="21">
        <v>53.180029590338393</v>
      </c>
      <c r="AJ21" s="3">
        <v>18</v>
      </c>
      <c r="AK21" s="7" t="s">
        <v>179</v>
      </c>
      <c r="AL21" s="8">
        <v>2018</v>
      </c>
      <c r="AM21" s="7" t="s">
        <v>229</v>
      </c>
      <c r="AN21" s="9">
        <v>60.005927164785625</v>
      </c>
      <c r="AO21" s="12"/>
      <c r="AP21" s="10">
        <v>60.005927164785625</v>
      </c>
      <c r="AQ21" s="10"/>
      <c r="AR21" s="3">
        <v>18</v>
      </c>
      <c r="AS21" s="7" t="s">
        <v>360</v>
      </c>
      <c r="AT21" s="8">
        <v>2016</v>
      </c>
      <c r="AU21" s="7" t="s">
        <v>279</v>
      </c>
      <c r="AV21" s="9">
        <v>63.346888838205217</v>
      </c>
      <c r="AW21" s="9"/>
      <c r="AX21" s="24"/>
      <c r="AY21" s="10">
        <v>63.346888838205217</v>
      </c>
      <c r="AZ21" s="3">
        <v>18</v>
      </c>
      <c r="BA21" s="13" t="s">
        <v>54</v>
      </c>
      <c r="BB21" s="14">
        <v>2016</v>
      </c>
      <c r="BC21" s="13" t="s">
        <v>15</v>
      </c>
      <c r="BD21" s="9"/>
      <c r="BE21" s="9"/>
      <c r="BF21" s="9">
        <v>73.588657779674591</v>
      </c>
      <c r="BG21" s="9">
        <v>69.109225527560326</v>
      </c>
      <c r="BH21" s="10">
        <v>73.588657779674591</v>
      </c>
      <c r="BI21" s="3">
        <v>18</v>
      </c>
      <c r="BJ21" s="7" t="s">
        <v>205</v>
      </c>
      <c r="BK21" s="8">
        <v>2015</v>
      </c>
      <c r="BL21" s="7" t="s">
        <v>247</v>
      </c>
      <c r="BM21" s="9">
        <v>56.047112391905131</v>
      </c>
      <c r="BN21" s="9">
        <v>57.287561772956288</v>
      </c>
      <c r="BO21" s="10">
        <v>113.33467416486141</v>
      </c>
      <c r="BP21" s="3">
        <v>18</v>
      </c>
      <c r="BQ21" s="7" t="s">
        <v>382</v>
      </c>
      <c r="BR21" s="8">
        <v>2015</v>
      </c>
      <c r="BS21" s="7" t="s">
        <v>15</v>
      </c>
      <c r="BT21" s="9"/>
      <c r="BU21" s="9">
        <v>73.851789265654418</v>
      </c>
      <c r="BV21" s="24"/>
      <c r="BW21" s="34">
        <v>73.851789265654418</v>
      </c>
      <c r="BX21" s="3">
        <v>18</v>
      </c>
      <c r="BY21" s="7" t="s">
        <v>403</v>
      </c>
      <c r="BZ21" s="8">
        <v>2016</v>
      </c>
      <c r="CA21" s="7" t="s">
        <v>251</v>
      </c>
      <c r="CB21" s="15">
        <v>72.985902441284125</v>
      </c>
      <c r="CC21" s="15"/>
      <c r="CD21" s="15">
        <v>61.258292157016292</v>
      </c>
      <c r="CE21" s="15"/>
      <c r="CF21" s="10">
        <v>72.985902441284125</v>
      </c>
      <c r="CG21" s="3">
        <v>18</v>
      </c>
      <c r="CH21" s="7" t="s">
        <v>380</v>
      </c>
      <c r="CI21" s="8">
        <v>2015</v>
      </c>
      <c r="CJ21" s="7" t="s">
        <v>249</v>
      </c>
      <c r="CK21" s="12">
        <f>VLOOKUP(Table15283440625668142659011613616245202237[[#This Row],[ime i prezime]],[1]!Table1528344062566814265901161361624523[[ime i prezime]:[1.kolo]],7,FALSE)</f>
        <v>78.785445428122785</v>
      </c>
      <c r="CL21" s="12">
        <v>62.608931192561421</v>
      </c>
      <c r="CM21" s="10">
        <v>141.3943766206842</v>
      </c>
      <c r="CN21" s="3">
        <v>17</v>
      </c>
      <c r="CO21" s="7" t="s">
        <v>136</v>
      </c>
      <c r="CP21" s="8">
        <v>2014</v>
      </c>
      <c r="CQ21" s="7" t="s">
        <v>231</v>
      </c>
      <c r="CR21" s="9"/>
      <c r="CS21" s="9">
        <v>57.259582220279469</v>
      </c>
      <c r="CT21" s="9"/>
      <c r="CU21" s="9"/>
      <c r="CV21" s="10">
        <v>57.259582220279469</v>
      </c>
      <c r="CW21" s="3">
        <v>18</v>
      </c>
      <c r="CX21" s="13" t="s">
        <v>456</v>
      </c>
      <c r="CY21" s="14">
        <v>2013</v>
      </c>
      <c r="CZ21" s="13" t="s">
        <v>320</v>
      </c>
      <c r="DA21" s="15">
        <v>58.102505800146446</v>
      </c>
      <c r="DB21" s="15"/>
      <c r="DC21" s="15"/>
      <c r="DD21" s="15"/>
      <c r="DE21" s="10">
        <v>58.102505800146446</v>
      </c>
      <c r="DF21" s="3">
        <v>18</v>
      </c>
      <c r="DG21" s="7" t="s">
        <v>457</v>
      </c>
      <c r="DH21" s="8">
        <v>2014</v>
      </c>
      <c r="DI21" s="7" t="s">
        <v>281</v>
      </c>
      <c r="DJ21" s="12">
        <v>54.779345690248583</v>
      </c>
      <c r="DK21" s="12">
        <v>45.937614369725964</v>
      </c>
      <c r="DL21" s="10">
        <v>100.71696005997455</v>
      </c>
      <c r="DM21" s="3">
        <v>18</v>
      </c>
      <c r="DN21" s="7" t="s">
        <v>493</v>
      </c>
      <c r="DO21" s="8">
        <v>2013</v>
      </c>
      <c r="DP21" s="7" t="s">
        <v>296</v>
      </c>
      <c r="DQ21" s="9"/>
      <c r="DR21" s="9">
        <v>71.461626238821054</v>
      </c>
      <c r="DS21" s="9"/>
      <c r="DT21" s="9"/>
      <c r="DU21" s="43">
        <v>71.461626238821054</v>
      </c>
      <c r="DV21" s="3">
        <v>18</v>
      </c>
      <c r="DW21" s="28" t="s">
        <v>85</v>
      </c>
      <c r="DX21" s="27">
        <v>2014</v>
      </c>
      <c r="DY21" s="28" t="s">
        <v>250</v>
      </c>
      <c r="DZ21" s="9">
        <v>74.176709172261852</v>
      </c>
      <c r="EA21" s="9"/>
      <c r="EB21" s="9"/>
      <c r="EC21" s="9"/>
      <c r="ED21" s="10">
        <f>MAX(Table1528344062566814265901161361624520286063[[#This Row],[200m]:[vis]])</f>
        <v>74.176709172261852</v>
      </c>
      <c r="EE21" s="3">
        <v>18</v>
      </c>
      <c r="EF21" s="28" t="s">
        <v>493</v>
      </c>
      <c r="EG21" s="27">
        <v>2013</v>
      </c>
      <c r="EH21" s="28" t="s">
        <v>296</v>
      </c>
      <c r="EI21" s="12">
        <v>71.461626238821054</v>
      </c>
      <c r="EJ21" s="12">
        <v>67.441347013533445</v>
      </c>
      <c r="EK21" s="10">
        <v>138.90297325235451</v>
      </c>
      <c r="EL21" s="3">
        <v>17</v>
      </c>
      <c r="EM21" s="2" t="s">
        <v>572</v>
      </c>
      <c r="EN21" s="3">
        <v>2011</v>
      </c>
      <c r="EO21" s="2" t="s">
        <v>15</v>
      </c>
      <c r="EP21" s="12"/>
      <c r="EQ21" s="12"/>
      <c r="ER21" s="12"/>
      <c r="ES21" s="25">
        <v>66.599999999999994</v>
      </c>
      <c r="ET21" s="10">
        <f>MAX(Table1528344062566814265901161361624567[[#This Row],[300m]:[vis]])</f>
        <v>66.599999999999994</v>
      </c>
      <c r="EU21" s="3">
        <v>18</v>
      </c>
      <c r="EV21" s="2" t="s">
        <v>564</v>
      </c>
      <c r="EW21" s="3">
        <v>2012</v>
      </c>
      <c r="EX21" s="2" t="s">
        <v>239</v>
      </c>
      <c r="EY21" s="12">
        <v>74.983874233521902</v>
      </c>
      <c r="EZ21" s="12"/>
      <c r="FA21" s="12"/>
      <c r="FB21" s="12"/>
      <c r="FC21" s="12"/>
      <c r="FD21" s="10">
        <v>74.983874233521902</v>
      </c>
      <c r="FE21" s="3">
        <v>18</v>
      </c>
      <c r="FF21" s="2" t="s">
        <v>577</v>
      </c>
      <c r="FG21" s="3">
        <v>2012</v>
      </c>
      <c r="FH21" s="2" t="s">
        <v>15</v>
      </c>
      <c r="FI21" s="12">
        <v>56.450191521966076</v>
      </c>
      <c r="FJ21" s="12">
        <v>66.149065431251714</v>
      </c>
      <c r="FK21" s="10">
        <v>122.59925695321779</v>
      </c>
      <c r="FL21" s="3">
        <v>18</v>
      </c>
      <c r="FM21" s="2" t="s">
        <v>142</v>
      </c>
      <c r="FN21" s="3">
        <v>2012</v>
      </c>
      <c r="FO21" s="2" t="s">
        <v>251</v>
      </c>
      <c r="FP21" s="12">
        <v>68.854605777432653</v>
      </c>
      <c r="FQ21" s="12"/>
      <c r="FR21" s="12"/>
      <c r="FS21" s="12"/>
      <c r="FT21" s="10">
        <v>68.854605777432653</v>
      </c>
      <c r="FU21" s="19">
        <v>18</v>
      </c>
      <c r="FV21" s="7" t="s">
        <v>143</v>
      </c>
      <c r="FW21" s="8">
        <v>2013</v>
      </c>
      <c r="FX21" s="7" t="s">
        <v>251</v>
      </c>
      <c r="FY21" s="20">
        <v>67.634614853605669</v>
      </c>
      <c r="FZ21" s="20"/>
      <c r="GA21" s="20"/>
      <c r="GB21" s="20"/>
      <c r="GC21" s="20"/>
      <c r="GD21" s="21">
        <v>67.634614853605669</v>
      </c>
      <c r="GE21" s="3">
        <v>18</v>
      </c>
      <c r="GF21" s="31" t="s">
        <v>628</v>
      </c>
      <c r="GG21" s="19">
        <v>2011</v>
      </c>
      <c r="GH21" s="31" t="s">
        <v>296</v>
      </c>
      <c r="GI21" s="12">
        <v>53.553412915899877</v>
      </c>
      <c r="GJ21" s="12">
        <v>60.48327889986097</v>
      </c>
      <c r="GK21" s="10">
        <v>114.03669181576085</v>
      </c>
    </row>
    <row r="22" spans="1:193" x14ac:dyDescent="0.25">
      <c r="A22" s="3">
        <v>19</v>
      </c>
      <c r="B22" s="7" t="s">
        <v>127</v>
      </c>
      <c r="C22" s="8">
        <v>2019</v>
      </c>
      <c r="D22" s="7" t="s">
        <v>16</v>
      </c>
      <c r="E22" s="9">
        <v>42.872986267883022</v>
      </c>
      <c r="F22" s="9">
        <v>33.539694250551513</v>
      </c>
      <c r="G22" s="10">
        <v>42.872986267883022</v>
      </c>
      <c r="H22" s="3">
        <v>19</v>
      </c>
      <c r="I22" s="7" t="s">
        <v>288</v>
      </c>
      <c r="J22" s="8">
        <v>2019</v>
      </c>
      <c r="K22" s="7" t="s">
        <v>70</v>
      </c>
      <c r="L22" s="9">
        <v>53.386685897775422</v>
      </c>
      <c r="M22" s="12">
        <v>32.293727826882765</v>
      </c>
      <c r="N22" s="10">
        <v>53.386685897775422</v>
      </c>
      <c r="O22" s="3">
        <v>19</v>
      </c>
      <c r="P22" s="7" t="s">
        <v>185</v>
      </c>
      <c r="Q22" s="8">
        <v>2018</v>
      </c>
      <c r="R22" s="7" t="s">
        <v>248</v>
      </c>
      <c r="S22" s="9"/>
      <c r="T22" s="12">
        <v>58.222966200344203</v>
      </c>
      <c r="U22" s="10">
        <v>58.222966200344203</v>
      </c>
      <c r="V22" s="3">
        <v>19</v>
      </c>
      <c r="W22" s="7" t="s">
        <v>228</v>
      </c>
      <c r="X22" s="8">
        <v>2019</v>
      </c>
      <c r="Y22" s="7" t="s">
        <v>229</v>
      </c>
      <c r="Z22" s="9">
        <v>41.882618704541954</v>
      </c>
      <c r="AA22" s="12">
        <v>27.903433625901403</v>
      </c>
      <c r="AB22" s="10">
        <v>41.882618704541954</v>
      </c>
      <c r="AC22" s="19">
        <v>19</v>
      </c>
      <c r="AD22" s="7" t="s">
        <v>121</v>
      </c>
      <c r="AE22" s="8">
        <v>2017</v>
      </c>
      <c r="AF22" s="7" t="s">
        <v>15</v>
      </c>
      <c r="AG22" s="9">
        <v>51.666470612267666</v>
      </c>
      <c r="AH22" s="20"/>
      <c r="AI22" s="21">
        <v>51.666470612267666</v>
      </c>
      <c r="AJ22" s="3">
        <v>19</v>
      </c>
      <c r="AK22" s="7" t="s">
        <v>322</v>
      </c>
      <c r="AL22" s="8">
        <v>2017</v>
      </c>
      <c r="AM22" s="7" t="s">
        <v>251</v>
      </c>
      <c r="AN22" s="9"/>
      <c r="AO22" s="12">
        <v>59.586892816614757</v>
      </c>
      <c r="AP22" s="10">
        <v>59.586892816614757</v>
      </c>
      <c r="AQ22" s="10"/>
      <c r="AR22" s="3">
        <v>19</v>
      </c>
      <c r="AS22" s="7" t="s">
        <v>68</v>
      </c>
      <c r="AT22" s="8">
        <v>2016</v>
      </c>
      <c r="AU22" s="7" t="s">
        <v>16</v>
      </c>
      <c r="AV22" s="9"/>
      <c r="AW22" s="9">
        <v>63.116281852310166</v>
      </c>
      <c r="AX22" s="24"/>
      <c r="AY22" s="10">
        <v>63.116281852310166</v>
      </c>
      <c r="AZ22" s="3">
        <v>19</v>
      </c>
      <c r="BA22" s="13" t="s">
        <v>257</v>
      </c>
      <c r="BB22" s="14">
        <v>2016</v>
      </c>
      <c r="BC22" s="13" t="s">
        <v>15</v>
      </c>
      <c r="BD22" s="9"/>
      <c r="BE22" s="9">
        <v>72.570930119347281</v>
      </c>
      <c r="BF22" s="9"/>
      <c r="BG22" s="9"/>
      <c r="BH22" s="10">
        <v>72.570930119347281</v>
      </c>
      <c r="BI22" s="3">
        <v>19</v>
      </c>
      <c r="BJ22" s="7" t="s">
        <v>363</v>
      </c>
      <c r="BK22" s="8">
        <v>2016</v>
      </c>
      <c r="BL22" s="7" t="s">
        <v>279</v>
      </c>
      <c r="BM22" s="9">
        <v>56.58692175282701</v>
      </c>
      <c r="BN22" s="9">
        <v>54.657474188536014</v>
      </c>
      <c r="BO22" s="10">
        <v>111.24439594136302</v>
      </c>
      <c r="BP22" s="3">
        <v>19</v>
      </c>
      <c r="BQ22" s="7" t="s">
        <v>28</v>
      </c>
      <c r="BR22" s="8">
        <v>2015</v>
      </c>
      <c r="BS22" s="7" t="s">
        <v>15</v>
      </c>
      <c r="BT22" s="9">
        <v>73.549245839914519</v>
      </c>
      <c r="BU22" s="9"/>
      <c r="BV22" s="24"/>
      <c r="BW22" s="34">
        <v>73.549245839914519</v>
      </c>
      <c r="BX22" s="3">
        <v>19</v>
      </c>
      <c r="BY22" s="7" t="s">
        <v>171</v>
      </c>
      <c r="BZ22" s="8">
        <v>2015</v>
      </c>
      <c r="CA22" s="7" t="s">
        <v>251</v>
      </c>
      <c r="CB22" s="15">
        <v>71.906168632925102</v>
      </c>
      <c r="CC22" s="15"/>
      <c r="CD22" s="15">
        <v>43.646516514564311</v>
      </c>
      <c r="CE22" s="15"/>
      <c r="CF22" s="10">
        <v>71.906168632925102</v>
      </c>
      <c r="CG22" s="3">
        <v>19</v>
      </c>
      <c r="CH22" s="7" t="s">
        <v>38</v>
      </c>
      <c r="CI22" s="8">
        <v>2015</v>
      </c>
      <c r="CJ22" s="7" t="s">
        <v>16</v>
      </c>
      <c r="CK22" s="12">
        <f>VLOOKUP(Table15283440625668142659011613616245202237[[#This Row],[ime i prezime]],[1]!Table1528344062566814265901161361624523[[ime i prezime]:[1.kolo]],7,FALSE)</f>
        <v>68.260655397551687</v>
      </c>
      <c r="CL22" s="12">
        <v>67.285797283800903</v>
      </c>
      <c r="CM22" s="10">
        <v>135.5464526813526</v>
      </c>
      <c r="CN22" s="3">
        <v>18</v>
      </c>
      <c r="CO22" s="7" t="s">
        <v>8</v>
      </c>
      <c r="CP22" s="8">
        <v>2014</v>
      </c>
      <c r="CQ22" s="7" t="s">
        <v>15</v>
      </c>
      <c r="CR22" s="9">
        <v>57.192243668318042</v>
      </c>
      <c r="CS22" s="9"/>
      <c r="CT22" s="9">
        <v>49.589499482697548</v>
      </c>
      <c r="CU22" s="9"/>
      <c r="CV22" s="10">
        <v>57.192243668318042</v>
      </c>
      <c r="CW22" s="3">
        <v>19</v>
      </c>
      <c r="CX22" s="13" t="s">
        <v>36</v>
      </c>
      <c r="CY22" s="14">
        <v>2014</v>
      </c>
      <c r="CZ22" s="13" t="s">
        <v>290</v>
      </c>
      <c r="DA22" s="15"/>
      <c r="DB22" s="15">
        <v>57.346531517908616</v>
      </c>
      <c r="DC22" s="15"/>
      <c r="DD22" s="15"/>
      <c r="DE22" s="10">
        <v>57.346531517908616</v>
      </c>
      <c r="DF22" s="3">
        <v>19</v>
      </c>
      <c r="DG22" s="13" t="s">
        <v>7</v>
      </c>
      <c r="DH22" s="14">
        <v>2014</v>
      </c>
      <c r="DI22" s="13" t="s">
        <v>15</v>
      </c>
      <c r="DJ22" s="12">
        <v>51.471798518429246</v>
      </c>
      <c r="DK22" s="12">
        <v>45.580017718701768</v>
      </c>
      <c r="DL22" s="10">
        <v>97.051816237131021</v>
      </c>
      <c r="DM22" s="3">
        <v>19</v>
      </c>
      <c r="DN22" s="7" t="s">
        <v>482</v>
      </c>
      <c r="DO22" s="8">
        <v>2013</v>
      </c>
      <c r="DP22" s="7" t="s">
        <v>296</v>
      </c>
      <c r="DQ22" s="9"/>
      <c r="DR22" s="9">
        <v>71.354306453765204</v>
      </c>
      <c r="DS22" s="9"/>
      <c r="DT22" s="9"/>
      <c r="DU22" s="43">
        <v>71.354306453765204</v>
      </c>
      <c r="DV22" s="3">
        <v>19</v>
      </c>
      <c r="DW22" s="28" t="s">
        <v>81</v>
      </c>
      <c r="DX22" s="27">
        <v>2014</v>
      </c>
      <c r="DY22" s="28" t="s">
        <v>15</v>
      </c>
      <c r="DZ22" s="9"/>
      <c r="EA22" s="9">
        <v>73.976926610119236</v>
      </c>
      <c r="EB22" s="9"/>
      <c r="EC22" s="9"/>
      <c r="ED22" s="10">
        <f>MAX(Table1528344062566814265901161361624520286063[[#This Row],[200m]:[vis]])</f>
        <v>73.976926610119236</v>
      </c>
      <c r="EE22" s="3">
        <v>19</v>
      </c>
      <c r="EF22" s="28" t="s">
        <v>265</v>
      </c>
      <c r="EG22" s="27">
        <v>2013</v>
      </c>
      <c r="EH22" s="28" t="s">
        <v>15</v>
      </c>
      <c r="EI22" s="12">
        <v>65.065244369998865</v>
      </c>
      <c r="EJ22" s="12">
        <v>73.266820862853649</v>
      </c>
      <c r="EK22" s="10">
        <v>138.33206523285253</v>
      </c>
      <c r="EL22" s="3">
        <v>19</v>
      </c>
      <c r="EM22" s="2" t="s">
        <v>567</v>
      </c>
      <c r="EN22" s="3">
        <v>2011</v>
      </c>
      <c r="EO22" s="2" t="s">
        <v>251</v>
      </c>
      <c r="EP22" s="12">
        <v>65.440130032146257</v>
      </c>
      <c r="EQ22" s="12"/>
      <c r="ER22" s="12"/>
      <c r="ES22" s="12"/>
      <c r="ET22" s="10">
        <f>MAX(Table1528344062566814265901161361624567[[#This Row],[300m]:[vis]])</f>
        <v>65.440130032146257</v>
      </c>
      <c r="EU22" s="3">
        <v>19</v>
      </c>
      <c r="EV22" s="2" t="s">
        <v>567</v>
      </c>
      <c r="EW22" s="3">
        <v>2011</v>
      </c>
      <c r="EX22" s="2" t="s">
        <v>251</v>
      </c>
      <c r="EY22" s="12">
        <v>74.749493447824307</v>
      </c>
      <c r="EZ22" s="12"/>
      <c r="FA22" s="12"/>
      <c r="FB22" s="12"/>
      <c r="FC22" s="25">
        <v>43.22</v>
      </c>
      <c r="FD22" s="10">
        <v>74.749493447824307</v>
      </c>
      <c r="FE22" s="3">
        <v>19</v>
      </c>
      <c r="FF22" s="2" t="s">
        <v>576</v>
      </c>
      <c r="FG22" s="3">
        <v>2012</v>
      </c>
      <c r="FH22" s="2" t="s">
        <v>281</v>
      </c>
      <c r="FI22" s="12">
        <v>46.76</v>
      </c>
      <c r="FJ22" s="12">
        <v>75.693152090272946</v>
      </c>
      <c r="FK22" s="10">
        <v>122.45315209027294</v>
      </c>
      <c r="FL22" s="3">
        <v>19</v>
      </c>
      <c r="FM22" s="2" t="s">
        <v>42</v>
      </c>
      <c r="FN22" s="3">
        <v>2012</v>
      </c>
      <c r="FO22" s="2" t="s">
        <v>15</v>
      </c>
      <c r="FP22" s="12">
        <v>66.575821854209778</v>
      </c>
      <c r="FQ22" s="12"/>
      <c r="FR22" s="12"/>
      <c r="FS22" s="12"/>
      <c r="FT22" s="10">
        <v>66.575821854209778</v>
      </c>
      <c r="FU22" s="19">
        <v>19</v>
      </c>
      <c r="FV22" s="7" t="s">
        <v>629</v>
      </c>
      <c r="FW22" s="8">
        <v>2011</v>
      </c>
      <c r="FX22" s="7" t="s">
        <v>16</v>
      </c>
      <c r="FY22" s="20"/>
      <c r="FZ22" s="20">
        <v>67.149258805210394</v>
      </c>
      <c r="GA22" s="20"/>
      <c r="GB22" s="20"/>
      <c r="GC22" s="20"/>
      <c r="GD22" s="21">
        <v>67.149258805210394</v>
      </c>
      <c r="GE22" s="3">
        <v>19</v>
      </c>
      <c r="GF22" s="31" t="s">
        <v>630</v>
      </c>
      <c r="GG22" s="19">
        <v>2011</v>
      </c>
      <c r="GH22" s="31" t="s">
        <v>15</v>
      </c>
      <c r="GI22" s="12">
        <v>56.909325228109566</v>
      </c>
      <c r="GJ22" s="12">
        <v>54.11306221982678</v>
      </c>
      <c r="GK22" s="10">
        <v>111.02238744793635</v>
      </c>
    </row>
    <row r="23" spans="1:193" x14ac:dyDescent="0.25">
      <c r="A23" s="3">
        <v>20</v>
      </c>
      <c r="B23" s="7" t="s">
        <v>292</v>
      </c>
      <c r="C23" s="8">
        <v>2018</v>
      </c>
      <c r="D23" s="7" t="s">
        <v>15</v>
      </c>
      <c r="E23" s="9">
        <v>37.862358609704934</v>
      </c>
      <c r="F23" s="9">
        <v>38.431569657569362</v>
      </c>
      <c r="G23" s="10">
        <v>38.431569657569362</v>
      </c>
      <c r="H23" s="3">
        <v>20</v>
      </c>
      <c r="I23" s="13" t="s">
        <v>299</v>
      </c>
      <c r="J23" s="14">
        <v>2017</v>
      </c>
      <c r="K23" s="13" t="s">
        <v>249</v>
      </c>
      <c r="L23" s="9">
        <v>45.421593419789318</v>
      </c>
      <c r="M23" s="12">
        <v>52.043360174168839</v>
      </c>
      <c r="N23" s="10">
        <v>52.043360174168839</v>
      </c>
      <c r="O23" s="3">
        <v>20</v>
      </c>
      <c r="P23" s="7" t="s">
        <v>298</v>
      </c>
      <c r="Q23" s="8">
        <v>2018</v>
      </c>
      <c r="R23" s="7" t="s">
        <v>252</v>
      </c>
      <c r="S23" s="9"/>
      <c r="T23" s="12">
        <v>57.68194125518783</v>
      </c>
      <c r="U23" s="10">
        <v>57.68194125518783</v>
      </c>
      <c r="V23" s="3">
        <v>20</v>
      </c>
      <c r="W23" s="7" t="s">
        <v>315</v>
      </c>
      <c r="X23" s="8">
        <v>2018</v>
      </c>
      <c r="Y23" s="7" t="s">
        <v>15</v>
      </c>
      <c r="Z23" s="9">
        <v>36.755619870306397</v>
      </c>
      <c r="AA23" s="12">
        <v>23.039497752631682</v>
      </c>
      <c r="AB23" s="10">
        <v>36.755619870306397</v>
      </c>
      <c r="AC23" s="19">
        <v>20</v>
      </c>
      <c r="AD23" s="7" t="s">
        <v>328</v>
      </c>
      <c r="AE23" s="8">
        <v>2017</v>
      </c>
      <c r="AF23" s="7" t="s">
        <v>231</v>
      </c>
      <c r="AG23" s="9">
        <v>50.897388409480712</v>
      </c>
      <c r="AH23" s="20"/>
      <c r="AI23" s="21">
        <v>50.897388409480712</v>
      </c>
      <c r="AJ23" s="3">
        <v>20</v>
      </c>
      <c r="AK23" s="7" t="s">
        <v>218</v>
      </c>
      <c r="AL23" s="8">
        <v>2017</v>
      </c>
      <c r="AM23" s="7" t="s">
        <v>248</v>
      </c>
      <c r="AN23" s="9"/>
      <c r="AO23" s="12">
        <v>58.066210074792309</v>
      </c>
      <c r="AP23" s="10">
        <v>58.066210074792309</v>
      </c>
      <c r="AQ23" s="10"/>
      <c r="AR23" s="3">
        <v>20</v>
      </c>
      <c r="AS23" s="7" t="s">
        <v>364</v>
      </c>
      <c r="AT23" s="8">
        <v>2015</v>
      </c>
      <c r="AU23" s="7" t="s">
        <v>16</v>
      </c>
      <c r="AV23" s="9">
        <v>62.872882927664897</v>
      </c>
      <c r="AW23" s="9"/>
      <c r="AX23" s="24"/>
      <c r="AY23" s="10">
        <v>62.872882927664897</v>
      </c>
      <c r="AZ23" s="3">
        <v>20</v>
      </c>
      <c r="BA23" s="7" t="s">
        <v>365</v>
      </c>
      <c r="BB23" s="8">
        <v>2016</v>
      </c>
      <c r="BC23" s="7" t="s">
        <v>252</v>
      </c>
      <c r="BD23" s="9">
        <v>69.134059206570981</v>
      </c>
      <c r="BE23" s="9"/>
      <c r="BF23" s="9">
        <v>53.470911962556279</v>
      </c>
      <c r="BG23" s="9"/>
      <c r="BH23" s="10">
        <v>69.134059206570981</v>
      </c>
      <c r="BI23" s="3">
        <v>20</v>
      </c>
      <c r="BJ23" s="7" t="s">
        <v>57</v>
      </c>
      <c r="BK23" s="8">
        <v>2016</v>
      </c>
      <c r="BL23" s="7" t="s">
        <v>16</v>
      </c>
      <c r="BM23" s="9">
        <v>50.003755139351028</v>
      </c>
      <c r="BN23" s="9">
        <v>60.697997147944434</v>
      </c>
      <c r="BO23" s="10">
        <v>110.70175228729546</v>
      </c>
      <c r="BP23" s="3">
        <v>20</v>
      </c>
      <c r="BQ23" s="7" t="s">
        <v>202</v>
      </c>
      <c r="BR23" s="8">
        <v>2016</v>
      </c>
      <c r="BS23" s="7" t="s">
        <v>15</v>
      </c>
      <c r="BT23" s="9">
        <v>71.29435106397203</v>
      </c>
      <c r="BU23" s="9"/>
      <c r="BV23" s="35">
        <v>54.49</v>
      </c>
      <c r="BW23" s="34">
        <f>MAX(Table1528344062566814265901161361624523[[#This Row],[60m]:[vis]])</f>
        <v>71.29435106397203</v>
      </c>
      <c r="BX23" s="3">
        <v>20</v>
      </c>
      <c r="BY23" s="13" t="s">
        <v>236</v>
      </c>
      <c r="BZ23" s="14">
        <v>2016</v>
      </c>
      <c r="CA23" s="13" t="s">
        <v>237</v>
      </c>
      <c r="CB23" s="15">
        <v>71.458156359959617</v>
      </c>
      <c r="CC23" s="15"/>
      <c r="CD23" s="15">
        <v>52.225679929157842</v>
      </c>
      <c r="CE23" s="15"/>
      <c r="CF23" s="10">
        <v>71.458156359959617</v>
      </c>
      <c r="CG23" s="3">
        <v>20</v>
      </c>
      <c r="CH23" s="7" t="s">
        <v>202</v>
      </c>
      <c r="CI23" s="8">
        <v>2016</v>
      </c>
      <c r="CJ23" s="7" t="s">
        <v>15</v>
      </c>
      <c r="CK23" s="12">
        <f>VLOOKUP(Table15283440625668142659011613616245202237[[#This Row],[ime i prezime]],[1]!Table1528344062566814265901161361624523[[ime i prezime]:[1.kolo]],7,FALSE)</f>
        <v>71.29435106397203</v>
      </c>
      <c r="CL23" s="12">
        <v>63.490642944909361</v>
      </c>
      <c r="CM23" s="10">
        <v>134.7849940088814</v>
      </c>
      <c r="CN23" s="3">
        <v>19</v>
      </c>
      <c r="CO23" s="7" t="s">
        <v>36</v>
      </c>
      <c r="CP23" s="8">
        <v>2014</v>
      </c>
      <c r="CQ23" s="7" t="s">
        <v>290</v>
      </c>
      <c r="CR23" s="9"/>
      <c r="CS23" s="9">
        <v>56.005995401504251</v>
      </c>
      <c r="CT23" s="9"/>
      <c r="CU23" s="9"/>
      <c r="CV23" s="10">
        <v>56.005995401504251</v>
      </c>
      <c r="CW23" s="3">
        <v>20</v>
      </c>
      <c r="CX23" s="13" t="s">
        <v>269</v>
      </c>
      <c r="CY23" s="14">
        <v>2013</v>
      </c>
      <c r="CZ23" s="13" t="s">
        <v>15</v>
      </c>
      <c r="DA23" s="15">
        <v>56.587418164169499</v>
      </c>
      <c r="DB23" s="15"/>
      <c r="DC23" s="15"/>
      <c r="DD23" s="35">
        <v>45.71</v>
      </c>
      <c r="DE23" s="10">
        <v>56.587418164169499</v>
      </c>
      <c r="DF23" s="3">
        <v>20</v>
      </c>
      <c r="DG23" s="13" t="s">
        <v>170</v>
      </c>
      <c r="DH23" s="14">
        <v>2014</v>
      </c>
      <c r="DI23" s="13" t="s">
        <v>247</v>
      </c>
      <c r="DJ23" s="12">
        <v>50.682894451205804</v>
      </c>
      <c r="DK23" s="12">
        <v>39.576583410048379</v>
      </c>
      <c r="DL23" s="10">
        <v>90.259477861254183</v>
      </c>
      <c r="DM23" s="3">
        <v>20</v>
      </c>
      <c r="DN23" s="7" t="s">
        <v>173</v>
      </c>
      <c r="DO23" s="8">
        <v>2013</v>
      </c>
      <c r="DP23" s="7" t="s">
        <v>251</v>
      </c>
      <c r="DQ23" s="9"/>
      <c r="DR23" s="9">
        <v>70.662179048873099</v>
      </c>
      <c r="DS23" s="9"/>
      <c r="DT23" s="9"/>
      <c r="DU23" s="43">
        <v>70.662179048873099</v>
      </c>
      <c r="DV23" s="3">
        <v>20</v>
      </c>
      <c r="DW23" s="28" t="s">
        <v>265</v>
      </c>
      <c r="DX23" s="27">
        <v>2013</v>
      </c>
      <c r="DY23" s="28" t="s">
        <v>15</v>
      </c>
      <c r="DZ23" s="9">
        <v>67.37607398947722</v>
      </c>
      <c r="EA23" s="9"/>
      <c r="EB23" s="9">
        <v>73.266820862853649</v>
      </c>
      <c r="EC23" s="9"/>
      <c r="ED23" s="10">
        <f>MAX(Table1528344062566814265901161361624520286063[[#This Row],[200m]:[vis]])</f>
        <v>73.266820862853649</v>
      </c>
      <c r="EE23" s="3">
        <v>20</v>
      </c>
      <c r="EF23" s="28" t="s">
        <v>264</v>
      </c>
      <c r="EG23" s="27">
        <v>2013</v>
      </c>
      <c r="EH23" s="28" t="s">
        <v>15</v>
      </c>
      <c r="EI23" s="12">
        <v>68.061608069987528</v>
      </c>
      <c r="EJ23" s="12">
        <v>69.098198635604092</v>
      </c>
      <c r="EK23" s="10">
        <v>137.15980670559162</v>
      </c>
      <c r="EL23" s="3">
        <v>20</v>
      </c>
      <c r="EM23" s="2" t="s">
        <v>578</v>
      </c>
      <c r="EN23" s="3">
        <v>2011</v>
      </c>
      <c r="EO23" s="2" t="s">
        <v>15</v>
      </c>
      <c r="EP23" s="12"/>
      <c r="EQ23" s="12"/>
      <c r="ER23" s="12"/>
      <c r="ES23" s="25">
        <v>61.3</v>
      </c>
      <c r="ET23" s="10">
        <f>MAX(Table1528344062566814265901161361624567[[#This Row],[300m]:[vis]])</f>
        <v>61.3</v>
      </c>
      <c r="EU23" s="3">
        <v>20</v>
      </c>
      <c r="EV23" s="2" t="s">
        <v>579</v>
      </c>
      <c r="EW23" s="3">
        <v>2011</v>
      </c>
      <c r="EX23" s="2" t="s">
        <v>248</v>
      </c>
      <c r="EY23" s="12">
        <v>74.516125834654019</v>
      </c>
      <c r="EZ23" s="12"/>
      <c r="FA23" s="12"/>
      <c r="FB23" s="12">
        <v>40.614708426288331</v>
      </c>
      <c r="FC23" s="12"/>
      <c r="FD23" s="10">
        <v>74.516125834654019</v>
      </c>
      <c r="FE23" s="3">
        <v>20</v>
      </c>
      <c r="FF23" s="2" t="s">
        <v>580</v>
      </c>
      <c r="FG23" s="3">
        <v>2012</v>
      </c>
      <c r="FH23" s="2" t="s">
        <v>15</v>
      </c>
      <c r="FI23" s="12">
        <v>60.34470757874503</v>
      </c>
      <c r="FJ23" s="12">
        <v>57.374982314820656</v>
      </c>
      <c r="FK23" s="10">
        <v>117.71968989356569</v>
      </c>
      <c r="FL23" s="3">
        <v>20</v>
      </c>
      <c r="FM23" s="2" t="s">
        <v>24</v>
      </c>
      <c r="FN23" s="3">
        <v>2012</v>
      </c>
      <c r="FO23" s="2" t="s">
        <v>15</v>
      </c>
      <c r="FP23" s="12">
        <v>65.887380822120122</v>
      </c>
      <c r="FQ23" s="12"/>
      <c r="FR23" s="12"/>
      <c r="FS23" s="12"/>
      <c r="FT23" s="10">
        <v>65.887380822120122</v>
      </c>
      <c r="FU23" s="19">
        <v>20</v>
      </c>
      <c r="FV23" s="7" t="s">
        <v>631</v>
      </c>
      <c r="FW23" s="8">
        <v>2012</v>
      </c>
      <c r="FX23" s="7" t="s">
        <v>252</v>
      </c>
      <c r="FY23" s="20"/>
      <c r="FZ23" s="20"/>
      <c r="GA23" s="20">
        <v>66.892945692024171</v>
      </c>
      <c r="GB23" s="20">
        <v>60.730700442355612</v>
      </c>
      <c r="GC23" s="20"/>
      <c r="GD23" s="21">
        <v>66.892945692024171</v>
      </c>
      <c r="GE23" s="3">
        <v>20</v>
      </c>
      <c r="GF23" s="31" t="s">
        <v>632</v>
      </c>
      <c r="GG23" s="19">
        <v>2011</v>
      </c>
      <c r="GH23" s="31" t="s">
        <v>281</v>
      </c>
      <c r="GI23" s="12">
        <v>46.030324744322741</v>
      </c>
      <c r="GJ23" s="12">
        <v>64.645408355197162</v>
      </c>
      <c r="GK23" s="10">
        <v>110.6757330995199</v>
      </c>
    </row>
    <row r="24" spans="1:193" x14ac:dyDescent="0.25">
      <c r="H24" s="3">
        <v>21</v>
      </c>
      <c r="I24" s="7" t="s">
        <v>300</v>
      </c>
      <c r="J24" s="8">
        <v>2017</v>
      </c>
      <c r="K24" s="7" t="s">
        <v>231</v>
      </c>
      <c r="L24" s="9">
        <v>52.031227421681528</v>
      </c>
      <c r="M24" s="12"/>
      <c r="N24" s="10">
        <v>52.031227421681528</v>
      </c>
      <c r="O24" s="3">
        <v>21</v>
      </c>
      <c r="P24" s="7" t="s">
        <v>219</v>
      </c>
      <c r="Q24" s="8">
        <v>2018</v>
      </c>
      <c r="R24" s="7" t="s">
        <v>248</v>
      </c>
      <c r="S24" s="9"/>
      <c r="T24" s="12">
        <v>56.248083920575077</v>
      </c>
      <c r="U24" s="10">
        <v>56.248083920575077</v>
      </c>
      <c r="AC24" s="19">
        <v>21</v>
      </c>
      <c r="AD24" s="7" t="s">
        <v>329</v>
      </c>
      <c r="AE24" s="8">
        <v>2018</v>
      </c>
      <c r="AF24" s="7" t="s">
        <v>324</v>
      </c>
      <c r="AG24" s="9">
        <v>50.862807766247286</v>
      </c>
      <c r="AH24" s="20"/>
      <c r="AI24" s="21">
        <v>50.862807766247286</v>
      </c>
      <c r="AJ24" s="3">
        <v>21</v>
      </c>
      <c r="AK24" s="7" t="s">
        <v>323</v>
      </c>
      <c r="AL24" s="8">
        <v>2017</v>
      </c>
      <c r="AM24" s="7" t="s">
        <v>324</v>
      </c>
      <c r="AN24" s="9"/>
      <c r="AO24" s="12">
        <v>57.940721248754365</v>
      </c>
      <c r="AP24" s="10">
        <v>57.940721248754365</v>
      </c>
      <c r="AQ24" s="10"/>
      <c r="AR24" s="3">
        <v>21</v>
      </c>
      <c r="AS24" s="7" t="s">
        <v>366</v>
      </c>
      <c r="AT24" s="8">
        <v>2015</v>
      </c>
      <c r="AU24" s="7" t="s">
        <v>247</v>
      </c>
      <c r="AV24" s="9">
        <v>61.479989903371582</v>
      </c>
      <c r="AW24" s="9"/>
      <c r="AX24" s="24"/>
      <c r="AY24" s="10">
        <v>61.479989903371582</v>
      </c>
      <c r="AZ24" s="3">
        <v>21</v>
      </c>
      <c r="BA24" s="13" t="s">
        <v>68</v>
      </c>
      <c r="BB24" s="14">
        <v>2016</v>
      </c>
      <c r="BC24" s="13" t="s">
        <v>16</v>
      </c>
      <c r="BD24" s="9"/>
      <c r="BE24" s="9">
        <v>67.126448104803529</v>
      </c>
      <c r="BF24" s="9"/>
      <c r="BG24" s="9"/>
      <c r="BH24" s="10">
        <v>67.126448104803529</v>
      </c>
      <c r="BI24" s="3">
        <v>21</v>
      </c>
      <c r="BJ24" s="7" t="s">
        <v>86</v>
      </c>
      <c r="BK24" s="8">
        <v>2015</v>
      </c>
      <c r="BL24" s="7" t="s">
        <v>246</v>
      </c>
      <c r="BM24" s="9">
        <v>55.646923918448806</v>
      </c>
      <c r="BN24" s="9">
        <v>51.876921482316995</v>
      </c>
      <c r="BO24" s="10">
        <v>107.52384540076579</v>
      </c>
      <c r="BP24" s="3">
        <v>21</v>
      </c>
      <c r="BQ24" s="7" t="s">
        <v>37</v>
      </c>
      <c r="BR24" s="8">
        <v>2015</v>
      </c>
      <c r="BS24" s="7" t="s">
        <v>15</v>
      </c>
      <c r="BT24" s="9"/>
      <c r="BU24" s="9">
        <v>71.252872336746222</v>
      </c>
      <c r="BV24" s="24"/>
      <c r="BW24" s="34">
        <v>71.252872336746222</v>
      </c>
      <c r="BX24" s="3">
        <v>21</v>
      </c>
      <c r="BY24" s="13" t="s">
        <v>111</v>
      </c>
      <c r="BZ24" s="14">
        <v>2016</v>
      </c>
      <c r="CA24" s="13" t="s">
        <v>15</v>
      </c>
      <c r="CB24" s="15">
        <v>70.464161755181593</v>
      </c>
      <c r="CC24" s="15"/>
      <c r="CD24" s="15">
        <v>53.784568535133104</v>
      </c>
      <c r="CE24" s="15"/>
      <c r="CF24" s="10">
        <v>70.464161755181593</v>
      </c>
      <c r="CG24" s="3">
        <v>21</v>
      </c>
      <c r="CH24" s="7" t="s">
        <v>383</v>
      </c>
      <c r="CI24" s="8">
        <v>2016</v>
      </c>
      <c r="CJ24" s="7" t="s">
        <v>16</v>
      </c>
      <c r="CK24" s="12">
        <f>VLOOKUP(Table15283440625668142659011613616245202237[[#This Row],[ime i prezime]],[1]!Table1528344062566814265901161361624523[[ime i prezime]:[1.kolo]],7,FALSE)</f>
        <v>69.843961319629386</v>
      </c>
      <c r="CL24" s="12">
        <v>62.832638934406802</v>
      </c>
      <c r="CM24" s="10">
        <v>132.6766002540362</v>
      </c>
      <c r="CN24" s="3">
        <v>20</v>
      </c>
      <c r="CO24" s="7" t="s">
        <v>457</v>
      </c>
      <c r="CP24" s="8">
        <v>2014</v>
      </c>
      <c r="CQ24" s="7" t="s">
        <v>281</v>
      </c>
      <c r="CR24" s="9"/>
      <c r="CS24" s="9"/>
      <c r="CT24" s="9">
        <v>54.779345690248583</v>
      </c>
      <c r="CU24" s="9"/>
      <c r="CV24" s="10">
        <v>54.779345690248583</v>
      </c>
      <c r="CW24" s="3">
        <v>21</v>
      </c>
      <c r="CX24" s="13" t="s">
        <v>163</v>
      </c>
      <c r="CY24" s="14">
        <v>2014</v>
      </c>
      <c r="CZ24" s="13" t="s">
        <v>249</v>
      </c>
      <c r="DA24" s="15">
        <v>56.110354151290267</v>
      </c>
      <c r="DB24" s="15"/>
      <c r="DC24" s="15"/>
      <c r="DD24" s="35">
        <v>43.17</v>
      </c>
      <c r="DE24" s="10">
        <v>56.110354151290267</v>
      </c>
      <c r="DF24" s="3">
        <v>21</v>
      </c>
      <c r="DG24" s="13" t="s">
        <v>65</v>
      </c>
      <c r="DH24" s="14">
        <v>2014</v>
      </c>
      <c r="DI24" s="13" t="s">
        <v>15</v>
      </c>
      <c r="DJ24" s="12">
        <v>41.274459940192024</v>
      </c>
      <c r="DK24" s="12">
        <v>48.747631596807409</v>
      </c>
      <c r="DL24" s="10">
        <v>90.022091536999426</v>
      </c>
      <c r="DM24" s="3">
        <v>21</v>
      </c>
      <c r="DN24" s="7" t="s">
        <v>211</v>
      </c>
      <c r="DO24" s="8">
        <v>2013</v>
      </c>
      <c r="DP24" s="7" t="s">
        <v>15</v>
      </c>
      <c r="DQ24" s="9">
        <v>69.831519309902419</v>
      </c>
      <c r="DR24" s="9"/>
      <c r="DS24" s="9"/>
      <c r="DT24" s="9"/>
      <c r="DU24" s="43">
        <v>69.831519309902419</v>
      </c>
      <c r="DV24" s="3">
        <v>21</v>
      </c>
      <c r="DW24" s="28" t="s">
        <v>173</v>
      </c>
      <c r="DX24" s="27">
        <v>2013</v>
      </c>
      <c r="DY24" s="28" t="s">
        <v>251</v>
      </c>
      <c r="DZ24" s="9"/>
      <c r="EA24" s="9"/>
      <c r="EB24" s="9">
        <v>72.704563086619146</v>
      </c>
      <c r="EC24" s="9"/>
      <c r="ED24" s="10">
        <f>MAX(Table1528344062566814265901161361624520286063[[#This Row],[200m]:[vis]])</f>
        <v>72.704563086619146</v>
      </c>
      <c r="EE24" s="3">
        <v>21</v>
      </c>
      <c r="EF24" s="28" t="s">
        <v>494</v>
      </c>
      <c r="EG24" s="27">
        <v>2014</v>
      </c>
      <c r="EH24" s="28" t="s">
        <v>296</v>
      </c>
      <c r="EI24" s="12">
        <v>68.226493614578928</v>
      </c>
      <c r="EJ24" s="12">
        <v>68.906227402307678</v>
      </c>
      <c r="EK24" s="10">
        <v>137.13272101688659</v>
      </c>
      <c r="EL24" s="3">
        <v>21</v>
      </c>
      <c r="EM24" s="2" t="s">
        <v>157</v>
      </c>
      <c r="EN24" s="3">
        <v>2012</v>
      </c>
      <c r="EO24" s="2" t="s">
        <v>249</v>
      </c>
      <c r="EP24" s="12"/>
      <c r="EQ24" s="12"/>
      <c r="ER24" s="12">
        <v>61.029052495936696</v>
      </c>
      <c r="ES24" s="12"/>
      <c r="ET24" s="10">
        <f>MAX(Table1528344062566814265901161361624567[[#This Row],[300m]:[vis]])</f>
        <v>61.029052495936696</v>
      </c>
      <c r="EU24" s="3">
        <v>21</v>
      </c>
      <c r="EV24" s="2" t="s">
        <v>98</v>
      </c>
      <c r="EW24" s="3">
        <v>2012</v>
      </c>
      <c r="EX24" s="2" t="s">
        <v>15</v>
      </c>
      <c r="EY24" s="12">
        <v>74.052407805086531</v>
      </c>
      <c r="EZ24" s="12"/>
      <c r="FA24" s="12"/>
      <c r="FB24" s="12">
        <v>64.433259375747625</v>
      </c>
      <c r="FC24" s="12"/>
      <c r="FD24" s="10">
        <v>74.052407805086531</v>
      </c>
      <c r="FE24" s="3">
        <v>21</v>
      </c>
      <c r="FF24" s="2" t="s">
        <v>103</v>
      </c>
      <c r="FG24" s="3">
        <v>2012</v>
      </c>
      <c r="FH24" s="2" t="s">
        <v>15</v>
      </c>
      <c r="FI24" s="12">
        <v>60.982117874933394</v>
      </c>
      <c r="FJ24" s="12">
        <v>55.595713590511799</v>
      </c>
      <c r="FK24" s="10">
        <v>116.5778314654452</v>
      </c>
      <c r="FL24" s="3">
        <v>21</v>
      </c>
      <c r="FM24" s="2" t="s">
        <v>633</v>
      </c>
      <c r="FN24" s="3">
        <v>2011</v>
      </c>
      <c r="FO24" s="2" t="s">
        <v>296</v>
      </c>
      <c r="FP24" s="12"/>
      <c r="FQ24" s="12">
        <v>64.981865887828576</v>
      </c>
      <c r="FR24" s="12"/>
      <c r="FS24" s="12"/>
      <c r="FT24" s="10">
        <v>64.981865887828576</v>
      </c>
      <c r="FU24" s="19">
        <v>21</v>
      </c>
      <c r="FV24" s="31" t="s">
        <v>145</v>
      </c>
      <c r="FW24" s="19">
        <v>2012</v>
      </c>
      <c r="FX24" s="31" t="s">
        <v>251</v>
      </c>
      <c r="FY24" s="20"/>
      <c r="FZ24" s="20"/>
      <c r="GA24" s="20">
        <v>66.210369685946517</v>
      </c>
      <c r="GB24" s="20">
        <v>50.889405858106251</v>
      </c>
      <c r="GC24" s="20"/>
      <c r="GD24" s="21">
        <v>66.210369685946517</v>
      </c>
      <c r="GE24" s="3">
        <v>21</v>
      </c>
      <c r="GF24" s="31" t="s">
        <v>634</v>
      </c>
      <c r="GG24" s="19">
        <v>2011</v>
      </c>
      <c r="GH24" s="31" t="s">
        <v>15</v>
      </c>
      <c r="GI24" s="12">
        <v>61.529383487001368</v>
      </c>
      <c r="GJ24" s="12">
        <v>47.760977622244233</v>
      </c>
      <c r="GK24" s="10">
        <v>109.29036110924559</v>
      </c>
    </row>
    <row r="25" spans="1:193" x14ac:dyDescent="0.25">
      <c r="H25" s="3">
        <v>22</v>
      </c>
      <c r="I25" s="13" t="s">
        <v>292</v>
      </c>
      <c r="J25" s="14">
        <v>2018</v>
      </c>
      <c r="K25" s="13" t="s">
        <v>15</v>
      </c>
      <c r="L25" s="9">
        <v>38.900535654127971</v>
      </c>
      <c r="M25" s="12">
        <v>50.146419283943935</v>
      </c>
      <c r="N25" s="10">
        <v>50.146419283943935</v>
      </c>
      <c r="O25" s="3">
        <v>22</v>
      </c>
      <c r="P25" s="7" t="s">
        <v>285</v>
      </c>
      <c r="Q25" s="8">
        <v>2017</v>
      </c>
      <c r="R25" s="7" t="s">
        <v>16</v>
      </c>
      <c r="S25" s="9">
        <v>53.830754374887789</v>
      </c>
      <c r="T25" s="12"/>
      <c r="U25" s="10">
        <v>53.830754374887789</v>
      </c>
      <c r="AC25" s="19">
        <v>22</v>
      </c>
      <c r="AD25" s="7" t="s">
        <v>330</v>
      </c>
      <c r="AE25" s="8">
        <v>2017</v>
      </c>
      <c r="AF25" s="7" t="s">
        <v>249</v>
      </c>
      <c r="AG25" s="9">
        <v>49.907612534465464</v>
      </c>
      <c r="AH25" s="20"/>
      <c r="AI25" s="21">
        <v>49.907612534465464</v>
      </c>
      <c r="AJ25" s="3">
        <v>22</v>
      </c>
      <c r="AK25" s="7" t="s">
        <v>310</v>
      </c>
      <c r="AL25" s="8">
        <v>2017</v>
      </c>
      <c r="AM25" s="7" t="s">
        <v>281</v>
      </c>
      <c r="AN25" s="9">
        <v>56.336301952783842</v>
      </c>
      <c r="AO25" s="12"/>
      <c r="AP25" s="10">
        <v>56.336301952783842</v>
      </c>
      <c r="AQ25" s="10"/>
      <c r="AR25" s="3">
        <v>22</v>
      </c>
      <c r="AS25" s="7" t="s">
        <v>367</v>
      </c>
      <c r="AT25" s="8">
        <v>2016</v>
      </c>
      <c r="AU25" s="7" t="s">
        <v>279</v>
      </c>
      <c r="AV25" s="9">
        <v>59.981947245720569</v>
      </c>
      <c r="AW25" s="9"/>
      <c r="AX25" s="24"/>
      <c r="AY25" s="10">
        <v>59.981947245720569</v>
      </c>
      <c r="AZ25" s="3">
        <v>22</v>
      </c>
      <c r="BA25" s="13" t="s">
        <v>368</v>
      </c>
      <c r="BB25" s="14">
        <v>2016</v>
      </c>
      <c r="BC25" s="13" t="s">
        <v>249</v>
      </c>
      <c r="BD25" s="9"/>
      <c r="BE25" s="9">
        <v>67.008836345917388</v>
      </c>
      <c r="BF25" s="9">
        <v>39.786477331280423</v>
      </c>
      <c r="BG25" s="9"/>
      <c r="BH25" s="10">
        <v>67.008836345917388</v>
      </c>
      <c r="BI25" s="3">
        <v>22</v>
      </c>
      <c r="BJ25" s="7" t="s">
        <v>347</v>
      </c>
      <c r="BK25" s="8">
        <v>2015</v>
      </c>
      <c r="BL25" s="7" t="s">
        <v>249</v>
      </c>
      <c r="BM25" s="9"/>
      <c r="BN25" s="9">
        <v>93.878582585994707</v>
      </c>
      <c r="BO25" s="10">
        <v>93.878582585994707</v>
      </c>
      <c r="BP25" s="3">
        <v>22</v>
      </c>
      <c r="BQ25" s="7" t="s">
        <v>383</v>
      </c>
      <c r="BR25" s="8">
        <v>2016</v>
      </c>
      <c r="BS25" s="7" t="s">
        <v>16</v>
      </c>
      <c r="BT25" s="9">
        <v>69.843961319629386</v>
      </c>
      <c r="BU25" s="9"/>
      <c r="BV25" s="24"/>
      <c r="BW25" s="34">
        <v>69.843961319629386</v>
      </c>
      <c r="BX25" s="3">
        <v>22</v>
      </c>
      <c r="BY25" s="7" t="s">
        <v>381</v>
      </c>
      <c r="BZ25" s="8">
        <v>2015</v>
      </c>
      <c r="CA25" s="7" t="s">
        <v>16</v>
      </c>
      <c r="CB25" s="15">
        <v>70.082776794414457</v>
      </c>
      <c r="CC25" s="15"/>
      <c r="CD25" s="15"/>
      <c r="CE25" s="15"/>
      <c r="CF25" s="10">
        <v>70.082776794414457</v>
      </c>
      <c r="CG25" s="3">
        <v>22</v>
      </c>
      <c r="CH25" s="7" t="s">
        <v>28</v>
      </c>
      <c r="CI25" s="8">
        <v>2015</v>
      </c>
      <c r="CJ25" s="7" t="s">
        <v>15</v>
      </c>
      <c r="CK25" s="12">
        <f>VLOOKUP(Table15283440625668142659011613616245202237[[#This Row],[ime i prezime]],[1]!Table1528344062566814265901161361624523[[ime i prezime]:[1.kolo]],7,FALSE)</f>
        <v>73.549245839914519</v>
      </c>
      <c r="CL25" s="12">
        <v>56.327661295190047</v>
      </c>
      <c r="CM25" s="10">
        <v>129.87690713510457</v>
      </c>
      <c r="CN25" s="3">
        <v>21</v>
      </c>
      <c r="CO25" s="7" t="s">
        <v>458</v>
      </c>
      <c r="CP25" s="8">
        <v>2014</v>
      </c>
      <c r="CQ25" s="7" t="s">
        <v>15</v>
      </c>
      <c r="CR25" s="9">
        <v>53.519940186344009</v>
      </c>
      <c r="CS25" s="9"/>
      <c r="CT25" s="9"/>
      <c r="CU25" s="9"/>
      <c r="CV25" s="10">
        <v>53.519940186344009</v>
      </c>
      <c r="CW25" s="3">
        <v>22</v>
      </c>
      <c r="CX25" s="7" t="s">
        <v>193</v>
      </c>
      <c r="CY25" s="8">
        <v>2014</v>
      </c>
      <c r="CZ25" s="7" t="s">
        <v>15</v>
      </c>
      <c r="DA25" s="15">
        <v>51.547469379167133</v>
      </c>
      <c r="DB25" s="15"/>
      <c r="DC25" s="15">
        <v>54.995179428967546</v>
      </c>
      <c r="DD25" s="15"/>
      <c r="DE25" s="10">
        <v>54.995179428967546</v>
      </c>
      <c r="DF25" s="3">
        <v>22</v>
      </c>
      <c r="DG25" s="13" t="s">
        <v>135</v>
      </c>
      <c r="DH25" s="14">
        <v>2014</v>
      </c>
      <c r="DI25" s="13" t="s">
        <v>15</v>
      </c>
      <c r="DJ25" s="12">
        <v>42.702675771485268</v>
      </c>
      <c r="DK25" s="12">
        <v>41.20073598573849</v>
      </c>
      <c r="DL25" s="10">
        <v>83.903411757223751</v>
      </c>
      <c r="DM25" s="3">
        <v>22</v>
      </c>
      <c r="DN25" s="7" t="s">
        <v>168</v>
      </c>
      <c r="DO25" s="8">
        <v>2014</v>
      </c>
      <c r="DP25" s="7" t="s">
        <v>251</v>
      </c>
      <c r="DQ25" s="9">
        <v>69.037118643679577</v>
      </c>
      <c r="DR25" s="9"/>
      <c r="DS25" s="9"/>
      <c r="DT25" s="9">
        <v>62.723879533004343</v>
      </c>
      <c r="DU25" s="43">
        <v>69.037118643679577</v>
      </c>
      <c r="DV25" s="3">
        <v>22</v>
      </c>
      <c r="DW25" s="28" t="s">
        <v>140</v>
      </c>
      <c r="DX25" s="27">
        <v>2013</v>
      </c>
      <c r="DY25" s="28" t="s">
        <v>251</v>
      </c>
      <c r="DZ25" s="9">
        <v>71.957225765087586</v>
      </c>
      <c r="EA25" s="9"/>
      <c r="EB25" s="9"/>
      <c r="EC25" s="9"/>
      <c r="ED25" s="10">
        <f>MAX(Table1528344062566814265901161361624520286063[[#This Row],[200m]:[vis]])</f>
        <v>71.957225765087586</v>
      </c>
      <c r="EE25" s="3">
        <v>22</v>
      </c>
      <c r="EF25" s="28" t="s">
        <v>495</v>
      </c>
      <c r="EG25" s="27">
        <v>2013</v>
      </c>
      <c r="EH25" s="28" t="s">
        <v>15</v>
      </c>
      <c r="EI25" s="12">
        <v>63.085921339856988</v>
      </c>
      <c r="EJ25" s="12">
        <v>71.871337824126172</v>
      </c>
      <c r="EK25" s="10">
        <v>134.95725916398317</v>
      </c>
      <c r="EL25" s="3">
        <v>22</v>
      </c>
      <c r="EM25" s="2" t="s">
        <v>103</v>
      </c>
      <c r="EN25" s="3">
        <v>2012</v>
      </c>
      <c r="EO25" s="2" t="s">
        <v>15</v>
      </c>
      <c r="EP25" s="12">
        <v>60.982117874933394</v>
      </c>
      <c r="EQ25" s="12"/>
      <c r="ER25" s="12"/>
      <c r="ES25" s="12"/>
      <c r="ET25" s="10">
        <f>MAX(Table1528344062566814265901161361624567[[#This Row],[300m]:[vis]])</f>
        <v>60.982117874933394</v>
      </c>
      <c r="EU25" s="3">
        <v>22</v>
      </c>
      <c r="EV25" s="2" t="s">
        <v>581</v>
      </c>
      <c r="EW25" s="3">
        <v>2011</v>
      </c>
      <c r="EX25" s="2" t="s">
        <v>247</v>
      </c>
      <c r="EY25" s="12"/>
      <c r="EZ25" s="12"/>
      <c r="FA25" s="12">
        <v>73.96784433811176</v>
      </c>
      <c r="FB25" s="12"/>
      <c r="FC25" s="12"/>
      <c r="FD25" s="10">
        <v>73.96784433811176</v>
      </c>
      <c r="FE25" s="3">
        <v>22</v>
      </c>
      <c r="FF25" s="2" t="s">
        <v>582</v>
      </c>
      <c r="FG25" s="3">
        <v>2011</v>
      </c>
      <c r="FH25" s="2" t="s">
        <v>15</v>
      </c>
      <c r="FI25" s="12">
        <v>55.53</v>
      </c>
      <c r="FJ25" s="12">
        <v>52.761550136137217</v>
      </c>
      <c r="FK25" s="10">
        <v>108.29155013613722</v>
      </c>
      <c r="FL25" s="3">
        <v>22</v>
      </c>
      <c r="FM25" s="2" t="s">
        <v>614</v>
      </c>
      <c r="FN25" s="3">
        <v>2011</v>
      </c>
      <c r="FO25" s="2" t="s">
        <v>15</v>
      </c>
      <c r="FP25" s="12"/>
      <c r="FQ25" s="12">
        <v>64.232747993613827</v>
      </c>
      <c r="FR25" s="12"/>
      <c r="FS25" s="12"/>
      <c r="FT25" s="10">
        <v>64.232747993613827</v>
      </c>
      <c r="FU25" s="19">
        <v>22</v>
      </c>
      <c r="FV25" s="7" t="s">
        <v>198</v>
      </c>
      <c r="FW25" s="8">
        <v>2012</v>
      </c>
      <c r="FX25" s="7" t="s">
        <v>251</v>
      </c>
      <c r="FY25" s="20"/>
      <c r="FZ25" s="20">
        <v>65.495418931683787</v>
      </c>
      <c r="GA25" s="20"/>
      <c r="GB25" s="20"/>
      <c r="GC25" s="20"/>
      <c r="GD25" s="21">
        <v>65.495418931683787</v>
      </c>
      <c r="GE25" s="3">
        <v>22</v>
      </c>
      <c r="GF25" s="31" t="s">
        <v>276</v>
      </c>
      <c r="GG25" s="19">
        <v>2012</v>
      </c>
      <c r="GH25" s="31" t="s">
        <v>15</v>
      </c>
      <c r="GI25" s="12">
        <v>52.186536158684063</v>
      </c>
      <c r="GJ25" s="12">
        <v>56.293975609994781</v>
      </c>
      <c r="GK25" s="10">
        <v>108.48051176867884</v>
      </c>
    </row>
    <row r="26" spans="1:193" x14ac:dyDescent="0.25">
      <c r="H26" s="3">
        <v>23</v>
      </c>
      <c r="I26" s="13" t="s">
        <v>301</v>
      </c>
      <c r="J26" s="14">
        <v>2018</v>
      </c>
      <c r="K26" s="13" t="s">
        <v>252</v>
      </c>
      <c r="L26" s="9">
        <v>49.928324673509138</v>
      </c>
      <c r="M26" s="12"/>
      <c r="N26" s="10">
        <v>49.928324673509138</v>
      </c>
      <c r="O26" s="3">
        <v>23</v>
      </c>
      <c r="P26" s="7" t="s">
        <v>286</v>
      </c>
      <c r="Q26" s="8">
        <v>2017</v>
      </c>
      <c r="R26" s="7" t="s">
        <v>281</v>
      </c>
      <c r="S26" s="9">
        <v>53.648561662117444</v>
      </c>
      <c r="T26" s="12"/>
      <c r="U26" s="10">
        <v>53.648561662117444</v>
      </c>
      <c r="AC26" s="19">
        <v>23</v>
      </c>
      <c r="AD26" s="7" t="s">
        <v>331</v>
      </c>
      <c r="AE26" s="8">
        <v>2017</v>
      </c>
      <c r="AF26" s="7" t="s">
        <v>281</v>
      </c>
      <c r="AG26" s="9">
        <v>49.174442366200829</v>
      </c>
      <c r="AH26" s="20"/>
      <c r="AI26" s="21">
        <v>49.174442366200829</v>
      </c>
      <c r="AJ26" s="3">
        <v>23</v>
      </c>
      <c r="AK26" s="7" t="s">
        <v>312</v>
      </c>
      <c r="AL26" s="8">
        <v>2017</v>
      </c>
      <c r="AM26" s="7" t="s">
        <v>15</v>
      </c>
      <c r="AN26" s="9">
        <v>56.206425795896799</v>
      </c>
      <c r="AO26" s="12"/>
      <c r="AP26" s="10">
        <v>56.206425795896799</v>
      </c>
      <c r="AQ26" s="10"/>
      <c r="AR26" s="3">
        <v>23</v>
      </c>
      <c r="AS26" s="7" t="s">
        <v>363</v>
      </c>
      <c r="AT26" s="8">
        <v>2016</v>
      </c>
      <c r="AU26" s="7" t="s">
        <v>279</v>
      </c>
      <c r="AV26" s="9">
        <v>56.58692175282701</v>
      </c>
      <c r="AW26" s="9"/>
      <c r="AX26" s="24"/>
      <c r="AY26" s="10">
        <v>56.58692175282701</v>
      </c>
      <c r="AZ26" s="3">
        <v>23</v>
      </c>
      <c r="BA26" s="7" t="s">
        <v>355</v>
      </c>
      <c r="BB26" s="8">
        <v>2015</v>
      </c>
      <c r="BC26" s="7" t="s">
        <v>15</v>
      </c>
      <c r="BD26" s="9">
        <v>66.657578147160365</v>
      </c>
      <c r="BE26" s="9"/>
      <c r="BF26" s="9">
        <v>46.224708424974267</v>
      </c>
      <c r="BG26" s="9"/>
      <c r="BH26" s="10">
        <v>66.657578147160365</v>
      </c>
      <c r="BI26" s="3">
        <v>23</v>
      </c>
      <c r="BJ26" s="13" t="s">
        <v>348</v>
      </c>
      <c r="BK26" s="14">
        <v>2015</v>
      </c>
      <c r="BL26" s="13" t="s">
        <v>349</v>
      </c>
      <c r="BM26" s="9"/>
      <c r="BN26" s="9">
        <v>93.034121695764043</v>
      </c>
      <c r="BO26" s="10">
        <v>93.034121695764043</v>
      </c>
      <c r="BP26" s="3">
        <v>23</v>
      </c>
      <c r="BQ26" s="7" t="s">
        <v>384</v>
      </c>
      <c r="BR26" s="8">
        <v>2015</v>
      </c>
      <c r="BS26" s="7" t="s">
        <v>246</v>
      </c>
      <c r="BT26" s="9">
        <v>69.310594730849914</v>
      </c>
      <c r="BU26" s="9"/>
      <c r="BV26" s="24"/>
      <c r="BW26" s="34">
        <v>69.310594730849914</v>
      </c>
      <c r="BX26" s="3">
        <v>23</v>
      </c>
      <c r="BY26" s="13" t="s">
        <v>382</v>
      </c>
      <c r="BZ26" s="14">
        <v>2015</v>
      </c>
      <c r="CA26" s="13" t="s">
        <v>15</v>
      </c>
      <c r="CB26" s="15"/>
      <c r="CC26" s="15">
        <v>69.449807981731354</v>
      </c>
      <c r="CD26" s="15"/>
      <c r="CE26" s="15"/>
      <c r="CF26" s="10">
        <v>69.449807981731354</v>
      </c>
      <c r="CG26" s="3">
        <v>23</v>
      </c>
      <c r="CH26" s="7" t="s">
        <v>166</v>
      </c>
      <c r="CI26" s="8">
        <v>2015</v>
      </c>
      <c r="CJ26" s="7" t="s">
        <v>247</v>
      </c>
      <c r="CK26" s="12">
        <f>VLOOKUP(Table15283440625668142659011613616245202237[[#This Row],[ime i prezime]],[1]!Table1528344062566814265901161361624523[[ime i prezime]:[1.kolo]],7,FALSE)</f>
        <v>64.59384416892425</v>
      </c>
      <c r="CL26" s="12">
        <v>63.371550431453294</v>
      </c>
      <c r="CM26" s="10">
        <v>127.96539460037755</v>
      </c>
      <c r="CN26" s="3">
        <v>22</v>
      </c>
      <c r="CO26" s="7" t="s">
        <v>193</v>
      </c>
      <c r="CP26" s="8">
        <v>2014</v>
      </c>
      <c r="CQ26" s="7" t="s">
        <v>15</v>
      </c>
      <c r="CR26" s="9"/>
      <c r="CS26" s="9">
        <v>52.330643577313154</v>
      </c>
      <c r="CT26" s="9"/>
      <c r="CU26" s="9"/>
      <c r="CV26" s="10">
        <v>52.330643577313154</v>
      </c>
      <c r="CW26" s="3">
        <v>23</v>
      </c>
      <c r="CX26" s="7" t="s">
        <v>459</v>
      </c>
      <c r="CY26" s="8">
        <v>2013</v>
      </c>
      <c r="CZ26" s="7" t="s">
        <v>447</v>
      </c>
      <c r="DA26" s="15"/>
      <c r="DB26" s="15">
        <v>54.809041095806577</v>
      </c>
      <c r="DC26" s="15"/>
      <c r="DD26" s="15"/>
      <c r="DE26" s="10">
        <v>54.809041095806577</v>
      </c>
      <c r="DF26" s="3">
        <v>23</v>
      </c>
      <c r="DG26" s="13" t="s">
        <v>442</v>
      </c>
      <c r="DH26" s="14">
        <v>2014</v>
      </c>
      <c r="DI26" s="13" t="s">
        <v>250</v>
      </c>
      <c r="DJ26" s="12"/>
      <c r="DK26" s="12">
        <v>80.807635063337969</v>
      </c>
      <c r="DL26" s="10">
        <v>80.807635063337969</v>
      </c>
      <c r="DM26" s="3">
        <v>23</v>
      </c>
      <c r="DN26" s="7" t="s">
        <v>132</v>
      </c>
      <c r="DO26" s="8">
        <v>2014</v>
      </c>
      <c r="DP26" s="7" t="s">
        <v>231</v>
      </c>
      <c r="DQ26" s="9"/>
      <c r="DR26" s="9">
        <v>68.987673643329074</v>
      </c>
      <c r="DS26" s="9"/>
      <c r="DT26" s="9"/>
      <c r="DU26" s="43">
        <v>68.987673643329074</v>
      </c>
      <c r="DV26" s="3">
        <v>23</v>
      </c>
      <c r="DW26" s="28" t="s">
        <v>495</v>
      </c>
      <c r="DX26" s="27">
        <v>2013</v>
      </c>
      <c r="DY26" s="28" t="s">
        <v>15</v>
      </c>
      <c r="DZ26" s="9"/>
      <c r="EA26" s="9">
        <v>71.871337824126172</v>
      </c>
      <c r="EB26" s="9"/>
      <c r="EC26" s="9"/>
      <c r="ED26" s="10">
        <f>MAX(Table1528344062566814265901161361624520286063[[#This Row],[200m]:[vis]])</f>
        <v>71.871337824126172</v>
      </c>
      <c r="EE26" s="3">
        <v>23</v>
      </c>
      <c r="EF26" s="28" t="s">
        <v>84</v>
      </c>
      <c r="EG26" s="27">
        <v>2014</v>
      </c>
      <c r="EH26" s="28" t="s">
        <v>70</v>
      </c>
      <c r="EI26" s="12">
        <v>67.485443722138598</v>
      </c>
      <c r="EJ26" s="12">
        <v>67.085178008068326</v>
      </c>
      <c r="EK26" s="10">
        <v>134.57062173020694</v>
      </c>
      <c r="EL26" s="3">
        <v>23</v>
      </c>
      <c r="EM26" s="2" t="s">
        <v>580</v>
      </c>
      <c r="EN26" s="3">
        <v>2012</v>
      </c>
      <c r="EO26" s="2" t="s">
        <v>15</v>
      </c>
      <c r="EP26" s="12">
        <v>60.34470757874503</v>
      </c>
      <c r="EQ26" s="12"/>
      <c r="ER26" s="12">
        <v>26.034031380946939</v>
      </c>
      <c r="ES26" s="12"/>
      <c r="ET26" s="10">
        <f>MAX(Table1528344062566814265901161361624567[[#This Row],[300m]:[vis]])</f>
        <v>60.34470757874503</v>
      </c>
      <c r="EU26" s="3">
        <v>23</v>
      </c>
      <c r="EV26" s="2" t="s">
        <v>573</v>
      </c>
      <c r="EW26" s="3">
        <v>2011</v>
      </c>
      <c r="EX26" s="2" t="s">
        <v>15</v>
      </c>
      <c r="EY26" s="12"/>
      <c r="EZ26" s="12">
        <v>71.743843443530636</v>
      </c>
      <c r="FA26" s="12"/>
      <c r="FB26" s="12"/>
      <c r="FC26" s="12"/>
      <c r="FD26" s="10">
        <v>71.743843443530636</v>
      </c>
      <c r="FE26" s="3">
        <v>23</v>
      </c>
      <c r="FF26" s="2" t="s">
        <v>272</v>
      </c>
      <c r="FG26" s="3">
        <v>2012</v>
      </c>
      <c r="FH26" s="2" t="s">
        <v>248</v>
      </c>
      <c r="FI26" s="12">
        <v>55.53</v>
      </c>
      <c r="FJ26" s="12">
        <v>52.526174387753521</v>
      </c>
      <c r="FK26" s="10">
        <v>108.05617438775352</v>
      </c>
      <c r="FL26" s="3">
        <v>23</v>
      </c>
      <c r="FM26" s="2" t="s">
        <v>634</v>
      </c>
      <c r="FN26" s="3">
        <v>2011</v>
      </c>
      <c r="FO26" s="2" t="s">
        <v>15</v>
      </c>
      <c r="FP26" s="12">
        <v>61.529383487001368</v>
      </c>
      <c r="FQ26" s="12"/>
      <c r="FR26" s="12"/>
      <c r="FS26" s="12"/>
      <c r="FT26" s="10">
        <v>61.529383487001368</v>
      </c>
      <c r="FU26" s="19">
        <v>23</v>
      </c>
      <c r="FV26" s="7" t="s">
        <v>508</v>
      </c>
      <c r="FW26" s="8">
        <v>2014</v>
      </c>
      <c r="FX26" s="7" t="s">
        <v>320</v>
      </c>
      <c r="FY26" s="20">
        <v>65.126580470452339</v>
      </c>
      <c r="FZ26" s="20"/>
      <c r="GA26" s="20"/>
      <c r="GB26" s="20"/>
      <c r="GC26" s="20"/>
      <c r="GD26" s="21">
        <v>65.126580470452339</v>
      </c>
      <c r="GE26" s="3">
        <v>23</v>
      </c>
      <c r="GF26" s="7" t="s">
        <v>209</v>
      </c>
      <c r="GG26" s="8">
        <v>2012</v>
      </c>
      <c r="GH26" s="7" t="s">
        <v>15</v>
      </c>
      <c r="GI26" s="12">
        <v>49.56</v>
      </c>
      <c r="GJ26" s="12">
        <v>56.623133225877929</v>
      </c>
      <c r="GK26" s="10">
        <v>106.18313322587792</v>
      </c>
    </row>
    <row r="27" spans="1:193" x14ac:dyDescent="0.25">
      <c r="H27" s="3">
        <v>24</v>
      </c>
      <c r="I27" s="13" t="s">
        <v>291</v>
      </c>
      <c r="J27" s="14">
        <v>2018</v>
      </c>
      <c r="K27" s="13" t="s">
        <v>15</v>
      </c>
      <c r="L27" s="9">
        <v>43.598507369897867</v>
      </c>
      <c r="M27" s="12">
        <v>41.303358842362606</v>
      </c>
      <c r="N27" s="10">
        <v>43.598507369897867</v>
      </c>
      <c r="O27" s="3">
        <v>24</v>
      </c>
      <c r="P27" s="7" t="s">
        <v>287</v>
      </c>
      <c r="Q27" s="8">
        <v>2018</v>
      </c>
      <c r="R27" s="7" t="s">
        <v>16</v>
      </c>
      <c r="S27" s="9">
        <v>52.095638779848429</v>
      </c>
      <c r="T27" s="12"/>
      <c r="U27" s="10">
        <v>52.095638779848429</v>
      </c>
      <c r="AC27" s="19">
        <v>24</v>
      </c>
      <c r="AD27" s="7" t="s">
        <v>332</v>
      </c>
      <c r="AE27" s="8">
        <v>2017</v>
      </c>
      <c r="AF27" s="7" t="s">
        <v>251</v>
      </c>
      <c r="AG27" s="9">
        <v>48.006521835634402</v>
      </c>
      <c r="AH27" s="20"/>
      <c r="AI27" s="21">
        <v>48.006521835634402</v>
      </c>
      <c r="AJ27" s="3">
        <v>24</v>
      </c>
      <c r="AK27" s="7" t="s">
        <v>230</v>
      </c>
      <c r="AL27" s="8">
        <v>2017</v>
      </c>
      <c r="AM27" s="7" t="s">
        <v>227</v>
      </c>
      <c r="AN27" s="9"/>
      <c r="AO27" s="12">
        <v>54.909098625183894</v>
      </c>
      <c r="AP27" s="10">
        <v>54.909098625183894</v>
      </c>
      <c r="AQ27" s="10"/>
      <c r="AR27" s="3">
        <v>24</v>
      </c>
      <c r="AS27" s="7" t="s">
        <v>205</v>
      </c>
      <c r="AT27" s="8">
        <v>2015</v>
      </c>
      <c r="AU27" s="7" t="s">
        <v>247</v>
      </c>
      <c r="AV27" s="9">
        <v>56.047112391905131</v>
      </c>
      <c r="AW27" s="9"/>
      <c r="AX27" s="24"/>
      <c r="AY27" s="10">
        <v>56.047112391905131</v>
      </c>
      <c r="AZ27" s="3">
        <v>24</v>
      </c>
      <c r="BA27" s="7" t="s">
        <v>360</v>
      </c>
      <c r="BB27" s="8">
        <v>2016</v>
      </c>
      <c r="BC27" s="7" t="s">
        <v>279</v>
      </c>
      <c r="BD27" s="9">
        <v>65.106161298960103</v>
      </c>
      <c r="BE27" s="9"/>
      <c r="BF27" s="9"/>
      <c r="BG27" s="9"/>
      <c r="BH27" s="10">
        <v>65.106161298960103</v>
      </c>
      <c r="BI27" s="3">
        <v>24</v>
      </c>
      <c r="BJ27" s="7" t="s">
        <v>351</v>
      </c>
      <c r="BK27" s="8">
        <v>2015</v>
      </c>
      <c r="BL27" s="7" t="s">
        <v>15</v>
      </c>
      <c r="BM27" s="9"/>
      <c r="BN27" s="9">
        <v>92.158949651361965</v>
      </c>
      <c r="BO27" s="10">
        <v>92.158949651361965</v>
      </c>
      <c r="BP27" s="3">
        <v>24</v>
      </c>
      <c r="BQ27" s="7" t="s">
        <v>385</v>
      </c>
      <c r="BR27" s="8">
        <v>2015</v>
      </c>
      <c r="BS27" s="7" t="s">
        <v>386</v>
      </c>
      <c r="BT27" s="9">
        <v>67.91557007546956</v>
      </c>
      <c r="BU27" s="9"/>
      <c r="BV27" s="35">
        <v>68.88</v>
      </c>
      <c r="BW27" s="34">
        <f>MAX(Table1528344062566814265901161361624523[[#This Row],[60m]:[vis]])</f>
        <v>68.88</v>
      </c>
      <c r="BX27" s="3">
        <v>24</v>
      </c>
      <c r="BY27" s="7" t="s">
        <v>55</v>
      </c>
      <c r="BZ27" s="8">
        <v>2015</v>
      </c>
      <c r="CA27" s="7" t="s">
        <v>15</v>
      </c>
      <c r="CB27" s="15">
        <v>69.275092879384857</v>
      </c>
      <c r="CC27" s="15"/>
      <c r="CD27" s="15"/>
      <c r="CE27" s="15"/>
      <c r="CF27" s="10">
        <v>69.275092879384857</v>
      </c>
      <c r="CG27" s="3">
        <v>24</v>
      </c>
      <c r="CH27" s="7" t="s">
        <v>25</v>
      </c>
      <c r="CI27" s="8">
        <v>2015</v>
      </c>
      <c r="CJ27" s="7" t="s">
        <v>15</v>
      </c>
      <c r="CK27" s="12">
        <f>VLOOKUP(Table15283440625668142659011613616245202237[[#This Row],[ime i prezime]],[1]!Table1528344062566814265901161361624523[[ime i prezime]:[1.kolo]],7,FALSE)</f>
        <v>67.063357259372268</v>
      </c>
      <c r="CL27" s="12">
        <v>59.636894155637258</v>
      </c>
      <c r="CM27" s="10">
        <v>126.70025141500952</v>
      </c>
      <c r="CN27" s="3">
        <v>23</v>
      </c>
      <c r="CO27" s="7" t="s">
        <v>7</v>
      </c>
      <c r="CP27" s="8">
        <v>2014</v>
      </c>
      <c r="CQ27" s="7" t="s">
        <v>15</v>
      </c>
      <c r="CR27" s="9">
        <v>51.471798518429246</v>
      </c>
      <c r="CS27" s="9"/>
      <c r="CT27" s="9">
        <v>41.603547744668425</v>
      </c>
      <c r="CU27" s="9"/>
      <c r="CV27" s="10">
        <v>51.471798518429246</v>
      </c>
      <c r="CW27" s="3">
        <v>24</v>
      </c>
      <c r="CX27" s="7" t="s">
        <v>460</v>
      </c>
      <c r="CY27" s="8">
        <v>2013</v>
      </c>
      <c r="CZ27" s="7" t="s">
        <v>251</v>
      </c>
      <c r="DA27" s="15"/>
      <c r="DB27" s="15">
        <v>54.353563114392642</v>
      </c>
      <c r="DC27" s="15"/>
      <c r="DD27" s="15"/>
      <c r="DE27" s="10">
        <v>54.353563114392642</v>
      </c>
      <c r="DF27" s="3">
        <v>24</v>
      </c>
      <c r="DG27" s="7" t="s">
        <v>461</v>
      </c>
      <c r="DH27" s="8">
        <v>2013</v>
      </c>
      <c r="DI27" s="7" t="s">
        <v>16</v>
      </c>
      <c r="DJ27" s="12">
        <v>45.267158193887539</v>
      </c>
      <c r="DK27" s="12">
        <v>33.614856443079141</v>
      </c>
      <c r="DL27" s="10">
        <v>78.882014636966687</v>
      </c>
      <c r="DM27" s="3">
        <v>24</v>
      </c>
      <c r="DN27" s="7" t="s">
        <v>496</v>
      </c>
      <c r="DO27" s="8">
        <v>2013</v>
      </c>
      <c r="DP27" s="7" t="s">
        <v>203</v>
      </c>
      <c r="DQ27" s="9">
        <v>68.449507618443178</v>
      </c>
      <c r="DR27" s="9"/>
      <c r="DS27" s="9"/>
      <c r="DT27" s="9"/>
      <c r="DU27" s="43">
        <v>68.449507618443178</v>
      </c>
      <c r="DV27" s="3">
        <v>24</v>
      </c>
      <c r="DW27" s="28" t="s">
        <v>492</v>
      </c>
      <c r="DX27" s="27">
        <v>2014</v>
      </c>
      <c r="DY27" s="28" t="s">
        <v>281</v>
      </c>
      <c r="DZ27" s="9">
        <v>71.638614515145107</v>
      </c>
      <c r="EA27" s="9"/>
      <c r="EB27" s="9"/>
      <c r="EC27" s="9"/>
      <c r="ED27" s="10">
        <f>MAX(Table1528344062566814265901161361624520286063[[#This Row],[200m]:[vis]])</f>
        <v>71.638614515145107</v>
      </c>
      <c r="EE27" s="3">
        <v>24</v>
      </c>
      <c r="EF27" s="7" t="s">
        <v>132</v>
      </c>
      <c r="EG27" s="8">
        <v>2014</v>
      </c>
      <c r="EH27" s="7" t="s">
        <v>231</v>
      </c>
      <c r="EI27" s="12">
        <v>68.987673643329074</v>
      </c>
      <c r="EJ27" s="12">
        <v>64.271740543269502</v>
      </c>
      <c r="EK27" s="10">
        <v>133.25941418659858</v>
      </c>
      <c r="EL27" s="3">
        <v>24</v>
      </c>
      <c r="EM27" s="2" t="s">
        <v>159</v>
      </c>
      <c r="EN27" s="3">
        <v>2012</v>
      </c>
      <c r="EO27" s="2" t="s">
        <v>15</v>
      </c>
      <c r="EP27" s="12">
        <v>59.647242618534214</v>
      </c>
      <c r="EQ27" s="12"/>
      <c r="ER27" s="12"/>
      <c r="ES27" s="12"/>
      <c r="ET27" s="10">
        <f>MAX(Table1528344062566814265901161361624567[[#This Row],[300m]:[vis]])</f>
        <v>59.647242618534214</v>
      </c>
      <c r="EU27" s="3">
        <v>24</v>
      </c>
      <c r="EV27" s="2" t="s">
        <v>162</v>
      </c>
      <c r="EW27" s="3">
        <v>2012</v>
      </c>
      <c r="EX27" s="2" t="s">
        <v>15</v>
      </c>
      <c r="EY27" s="12"/>
      <c r="EZ27" s="12">
        <v>71.50529150754646</v>
      </c>
      <c r="FA27" s="12"/>
      <c r="FB27" s="12"/>
      <c r="FC27" s="12"/>
      <c r="FD27" s="10">
        <v>71.50529150754646</v>
      </c>
      <c r="FE27" s="3">
        <v>24</v>
      </c>
      <c r="FF27" s="2" t="s">
        <v>553</v>
      </c>
      <c r="FG27" s="3">
        <v>2011</v>
      </c>
      <c r="FH27" s="2" t="s">
        <v>15</v>
      </c>
      <c r="FI27" s="12">
        <v>103.137491095679</v>
      </c>
      <c r="FJ27" s="12"/>
      <c r="FK27" s="10">
        <v>103.137491095679</v>
      </c>
      <c r="FL27" s="3">
        <v>24</v>
      </c>
      <c r="FM27" s="2" t="s">
        <v>626</v>
      </c>
      <c r="FN27" s="3">
        <v>2012</v>
      </c>
      <c r="FO27" s="2" t="s">
        <v>281</v>
      </c>
      <c r="FP27" s="12"/>
      <c r="FQ27" s="12"/>
      <c r="FR27" s="12">
        <v>60.737810841020725</v>
      </c>
      <c r="FS27" s="25">
        <v>45.3</v>
      </c>
      <c r="FT27" s="10">
        <f>MAX(Table152834406256681426590116136162456743[[#This Row],[300m]:[vis]])</f>
        <v>60.737810841020725</v>
      </c>
      <c r="FU27" s="19">
        <v>24</v>
      </c>
      <c r="FV27" s="31" t="s">
        <v>632</v>
      </c>
      <c r="FW27" s="19">
        <v>2011</v>
      </c>
      <c r="FX27" s="31" t="s">
        <v>281</v>
      </c>
      <c r="FY27" s="20"/>
      <c r="FZ27" s="20">
        <v>64.645408355197162</v>
      </c>
      <c r="GA27" s="20"/>
      <c r="GB27" s="20"/>
      <c r="GC27" s="20"/>
      <c r="GD27" s="21">
        <v>64.645408355197162</v>
      </c>
      <c r="GE27" s="3">
        <v>24</v>
      </c>
      <c r="GF27" s="7" t="s">
        <v>635</v>
      </c>
      <c r="GG27" s="8">
        <v>2012</v>
      </c>
      <c r="GH27" s="7" t="s">
        <v>281</v>
      </c>
      <c r="GI27" s="12">
        <v>55.1</v>
      </c>
      <c r="GJ27" s="12">
        <v>50.889405858106251</v>
      </c>
      <c r="GK27" s="10">
        <v>105.98940585810625</v>
      </c>
    </row>
    <row r="28" spans="1:193" x14ac:dyDescent="0.25">
      <c r="H28" s="3">
        <v>25</v>
      </c>
      <c r="I28" s="13" t="s">
        <v>302</v>
      </c>
      <c r="J28" s="14">
        <v>2018</v>
      </c>
      <c r="K28" s="13" t="s">
        <v>15</v>
      </c>
      <c r="L28" s="9">
        <v>41.973930031503023</v>
      </c>
      <c r="M28" s="12">
        <v>39.808212910857328</v>
      </c>
      <c r="N28" s="10">
        <v>41.973930031503023</v>
      </c>
      <c r="O28" s="3">
        <v>25</v>
      </c>
      <c r="P28" s="13" t="s">
        <v>299</v>
      </c>
      <c r="Q28" s="14">
        <v>2017</v>
      </c>
      <c r="R28" s="13" t="s">
        <v>249</v>
      </c>
      <c r="S28" s="9"/>
      <c r="T28" s="12">
        <v>52.043360174168839</v>
      </c>
      <c r="U28" s="10">
        <v>52.043360174168839</v>
      </c>
      <c r="AC28" s="19">
        <v>25</v>
      </c>
      <c r="AD28" s="7" t="s">
        <v>313</v>
      </c>
      <c r="AE28" s="8">
        <v>2019</v>
      </c>
      <c r="AF28" s="7" t="s">
        <v>70</v>
      </c>
      <c r="AG28" s="9">
        <v>47.625751863125068</v>
      </c>
      <c r="AH28" s="20">
        <v>42.843267278751817</v>
      </c>
      <c r="AI28" s="21">
        <v>47.625751863125068</v>
      </c>
      <c r="AJ28" s="3">
        <v>25</v>
      </c>
      <c r="AK28" s="7" t="s">
        <v>325</v>
      </c>
      <c r="AL28" s="8">
        <v>2017</v>
      </c>
      <c r="AM28" s="7" t="s">
        <v>227</v>
      </c>
      <c r="AN28" s="9"/>
      <c r="AO28" s="12">
        <v>54.298970315672413</v>
      </c>
      <c r="AP28" s="10">
        <v>54.298970315672413</v>
      </c>
      <c r="AQ28" s="10"/>
      <c r="AR28" s="3">
        <v>25</v>
      </c>
      <c r="AS28" s="7" t="s">
        <v>58</v>
      </c>
      <c r="AT28" s="8">
        <v>2016</v>
      </c>
      <c r="AU28" s="7" t="s">
        <v>16</v>
      </c>
      <c r="AV28" s="9">
        <v>55.913274742065113</v>
      </c>
      <c r="AW28" s="9"/>
      <c r="AX28" s="24"/>
      <c r="AY28" s="10">
        <v>55.913274742065113</v>
      </c>
      <c r="AZ28" s="3">
        <v>25</v>
      </c>
      <c r="BA28" s="13" t="s">
        <v>125</v>
      </c>
      <c r="BB28" s="14">
        <v>2016</v>
      </c>
      <c r="BC28" s="13" t="s">
        <v>237</v>
      </c>
      <c r="BD28" s="9"/>
      <c r="BE28" s="9">
        <v>64.927605291097393</v>
      </c>
      <c r="BF28" s="9"/>
      <c r="BG28" s="9">
        <v>49.183270820896666</v>
      </c>
      <c r="BH28" s="10">
        <v>64.927605291097393</v>
      </c>
      <c r="BI28" s="3">
        <v>25</v>
      </c>
      <c r="BJ28" s="7" t="s">
        <v>352</v>
      </c>
      <c r="BK28" s="8">
        <v>2016</v>
      </c>
      <c r="BL28" s="7" t="s">
        <v>251</v>
      </c>
      <c r="BM28" s="9"/>
      <c r="BN28" s="9">
        <v>85.909642576581035</v>
      </c>
      <c r="BO28" s="10">
        <v>85.909642576581035</v>
      </c>
      <c r="BP28" s="3">
        <v>25</v>
      </c>
      <c r="BQ28" s="7" t="s">
        <v>387</v>
      </c>
      <c r="BR28" s="8">
        <v>2015</v>
      </c>
      <c r="BS28" s="7" t="s">
        <v>281</v>
      </c>
      <c r="BT28" s="9">
        <v>68.260655397551687</v>
      </c>
      <c r="BU28" s="9"/>
      <c r="BV28" s="24"/>
      <c r="BW28" s="34">
        <v>68.260655397551687</v>
      </c>
      <c r="BX28" s="3">
        <v>25</v>
      </c>
      <c r="BY28" s="13" t="s">
        <v>404</v>
      </c>
      <c r="BZ28" s="14">
        <v>2015</v>
      </c>
      <c r="CA28" s="13" t="s">
        <v>249</v>
      </c>
      <c r="CB28" s="15">
        <v>69.115104272887919</v>
      </c>
      <c r="CC28" s="15"/>
      <c r="CD28" s="15">
        <v>45.934499668121866</v>
      </c>
      <c r="CE28" s="15"/>
      <c r="CF28" s="10">
        <v>69.115104272887919</v>
      </c>
      <c r="CG28" s="3">
        <v>25</v>
      </c>
      <c r="CH28" s="7" t="s">
        <v>387</v>
      </c>
      <c r="CI28" s="8">
        <v>2015</v>
      </c>
      <c r="CJ28" s="7" t="s">
        <v>281</v>
      </c>
      <c r="CK28" s="12">
        <f>VLOOKUP(Table15283440625668142659011613616245202237[[#This Row],[ime i prezime]],[1]!Table1528344062566814265901161361624523[[ime i prezime]:[1.kolo]],7,FALSE)</f>
        <v>68.260655397551687</v>
      </c>
      <c r="CL28" s="12">
        <v>57.355161744053326</v>
      </c>
      <c r="CM28" s="10">
        <v>125.61581714160502</v>
      </c>
      <c r="CN28" s="3">
        <v>24</v>
      </c>
      <c r="CO28" s="7" t="s">
        <v>170</v>
      </c>
      <c r="CP28" s="8">
        <v>2014</v>
      </c>
      <c r="CQ28" s="7" t="s">
        <v>247</v>
      </c>
      <c r="CR28" s="9">
        <v>50.682894451205804</v>
      </c>
      <c r="CS28" s="9"/>
      <c r="CT28" s="9"/>
      <c r="CU28" s="9"/>
      <c r="CV28" s="10">
        <v>50.682894451205804</v>
      </c>
      <c r="CW28" s="3">
        <v>25</v>
      </c>
      <c r="CX28" s="13" t="s">
        <v>66</v>
      </c>
      <c r="CY28" s="14">
        <v>2014</v>
      </c>
      <c r="CZ28" s="13" t="s">
        <v>15</v>
      </c>
      <c r="DA28" s="15">
        <v>49.898072235965515</v>
      </c>
      <c r="DB28" s="15"/>
      <c r="DC28" s="15">
        <v>54.249037918288309</v>
      </c>
      <c r="DD28" s="15"/>
      <c r="DE28" s="10">
        <v>54.249037918288309</v>
      </c>
      <c r="DF28" s="3">
        <v>25</v>
      </c>
      <c r="DG28" s="7" t="s">
        <v>443</v>
      </c>
      <c r="DH28" s="8">
        <v>2013</v>
      </c>
      <c r="DI28" s="7" t="s">
        <v>250</v>
      </c>
      <c r="DJ28" s="12"/>
      <c r="DK28" s="12">
        <v>77.667941544878431</v>
      </c>
      <c r="DL28" s="10">
        <v>77.667941544878431</v>
      </c>
      <c r="DM28" s="3">
        <v>25</v>
      </c>
      <c r="DN28" s="7" t="s">
        <v>494</v>
      </c>
      <c r="DO28" s="8">
        <v>2014</v>
      </c>
      <c r="DP28" s="7" t="s">
        <v>296</v>
      </c>
      <c r="DQ28" s="9"/>
      <c r="DR28" s="9">
        <v>68.226493614578928</v>
      </c>
      <c r="DS28" s="9"/>
      <c r="DT28" s="9"/>
      <c r="DU28" s="43">
        <v>68.226493614578928</v>
      </c>
      <c r="DV28" s="3">
        <v>25</v>
      </c>
      <c r="DW28" s="28" t="s">
        <v>35</v>
      </c>
      <c r="DX28" s="27">
        <v>2013</v>
      </c>
      <c r="DY28" s="28" t="s">
        <v>15</v>
      </c>
      <c r="DZ28" s="9"/>
      <c r="EA28" s="9">
        <v>71.620300437796161</v>
      </c>
      <c r="EB28" s="9"/>
      <c r="EC28" s="9"/>
      <c r="ED28" s="10">
        <f>MAX(Table1528344062566814265901161361624520286063[[#This Row],[200m]:[vis]])</f>
        <v>71.620300437796161</v>
      </c>
      <c r="EE28" s="3">
        <v>25</v>
      </c>
      <c r="EF28" s="28" t="s">
        <v>211</v>
      </c>
      <c r="EG28" s="27">
        <v>2013</v>
      </c>
      <c r="EH28" s="28" t="s">
        <v>15</v>
      </c>
      <c r="EI28" s="12">
        <v>69.831519309902419</v>
      </c>
      <c r="EJ28" s="12">
        <v>62.869835681964759</v>
      </c>
      <c r="EK28" s="10">
        <v>132.70135499186716</v>
      </c>
      <c r="EL28" s="3">
        <v>25</v>
      </c>
      <c r="EM28" s="2" t="s">
        <v>574</v>
      </c>
      <c r="EN28" s="3">
        <v>2012</v>
      </c>
      <c r="EO28" s="2" t="s">
        <v>15</v>
      </c>
      <c r="EP28" s="12">
        <v>59.440180402314333</v>
      </c>
      <c r="EQ28" s="12"/>
      <c r="ER28" s="12"/>
      <c r="ES28" s="12"/>
      <c r="ET28" s="10">
        <f>MAX(Table1528344062566814265901161361624567[[#This Row],[300m]:[vis]])</f>
        <v>59.440180402314333</v>
      </c>
      <c r="EU28" s="3">
        <v>25</v>
      </c>
      <c r="EV28" s="2" t="s">
        <v>270</v>
      </c>
      <c r="EW28" s="3">
        <v>2012</v>
      </c>
      <c r="EX28" s="2" t="s">
        <v>15</v>
      </c>
      <c r="EY28" s="12"/>
      <c r="EZ28" s="12">
        <v>71.336986327950058</v>
      </c>
      <c r="FA28" s="12"/>
      <c r="FB28" s="12"/>
      <c r="FC28" s="12"/>
      <c r="FD28" s="10">
        <v>71.336986327950058</v>
      </c>
      <c r="FE28" s="3">
        <v>25</v>
      </c>
      <c r="FF28" s="2" t="s">
        <v>555</v>
      </c>
      <c r="FG28" s="3">
        <v>2011</v>
      </c>
      <c r="FH28" s="2" t="s">
        <v>251</v>
      </c>
      <c r="FI28" s="12">
        <v>95.743442455196799</v>
      </c>
      <c r="FJ28" s="12"/>
      <c r="FK28" s="10">
        <v>95.743442455196799</v>
      </c>
      <c r="FL28" s="3">
        <v>25</v>
      </c>
      <c r="FM28" s="7" t="s">
        <v>198</v>
      </c>
      <c r="FN28" s="8">
        <v>2012</v>
      </c>
      <c r="FO28" s="7" t="s">
        <v>251</v>
      </c>
      <c r="FP28" s="12"/>
      <c r="FQ28" s="12"/>
      <c r="FR28" s="12"/>
      <c r="FS28" s="25">
        <v>60.47</v>
      </c>
      <c r="FT28" s="10">
        <f>MAX(Table152834406256681426590116136162456743[[#This Row],[300m]:[vis]])</f>
        <v>60.47</v>
      </c>
      <c r="FU28" s="19">
        <v>25</v>
      </c>
      <c r="FV28" s="31" t="s">
        <v>42</v>
      </c>
      <c r="FW28" s="19">
        <v>2012</v>
      </c>
      <c r="FX28" s="31" t="s">
        <v>15</v>
      </c>
      <c r="FY28" s="20"/>
      <c r="FZ28" s="20">
        <v>64.072666900354776</v>
      </c>
      <c r="GA28" s="20"/>
      <c r="GB28" s="20"/>
      <c r="GC28" s="20"/>
      <c r="GD28" s="21">
        <v>64.072666900354776</v>
      </c>
      <c r="GE28" s="3">
        <v>25</v>
      </c>
      <c r="GF28" s="31" t="s">
        <v>225</v>
      </c>
      <c r="GG28" s="19">
        <v>2012</v>
      </c>
      <c r="GH28" s="31" t="s">
        <v>15</v>
      </c>
      <c r="GI28" s="12">
        <v>56.1815930005789</v>
      </c>
      <c r="GJ28" s="12">
        <v>47.729384200754325</v>
      </c>
      <c r="GK28" s="10">
        <v>103.91097720133322</v>
      </c>
    </row>
    <row r="29" spans="1:193" x14ac:dyDescent="0.25">
      <c r="H29" s="3">
        <v>26</v>
      </c>
      <c r="I29" s="13" t="s">
        <v>303</v>
      </c>
      <c r="J29" s="14">
        <v>2018</v>
      </c>
      <c r="K29" s="13" t="s">
        <v>252</v>
      </c>
      <c r="L29" s="9">
        <v>39.59894785412741</v>
      </c>
      <c r="M29" s="12"/>
      <c r="N29" s="10">
        <v>39.59894785412741</v>
      </c>
      <c r="O29" s="3">
        <v>26</v>
      </c>
      <c r="P29" s="7" t="s">
        <v>300</v>
      </c>
      <c r="Q29" s="8">
        <v>2017</v>
      </c>
      <c r="R29" s="7" t="s">
        <v>231</v>
      </c>
      <c r="S29" s="9"/>
      <c r="T29" s="12">
        <v>52.031227421681528</v>
      </c>
      <c r="U29" s="10">
        <v>52.031227421681528</v>
      </c>
      <c r="AC29" s="19">
        <v>26</v>
      </c>
      <c r="AD29" s="7" t="s">
        <v>333</v>
      </c>
      <c r="AE29" s="8">
        <v>2017</v>
      </c>
      <c r="AF29" s="7" t="s">
        <v>227</v>
      </c>
      <c r="AG29" s="9">
        <v>46.204249883851162</v>
      </c>
      <c r="AH29" s="20"/>
      <c r="AI29" s="21">
        <v>46.204249883851162</v>
      </c>
      <c r="AJ29" s="3">
        <v>26</v>
      </c>
      <c r="AK29" s="7" t="s">
        <v>326</v>
      </c>
      <c r="AL29" s="8">
        <v>2017</v>
      </c>
      <c r="AM29" s="7" t="s">
        <v>320</v>
      </c>
      <c r="AN29" s="9"/>
      <c r="AO29" s="12">
        <v>53.216810839604193</v>
      </c>
      <c r="AP29" s="10">
        <v>53.216810839604193</v>
      </c>
      <c r="AQ29" s="10"/>
      <c r="AR29" s="3">
        <v>26</v>
      </c>
      <c r="AS29" s="7" t="s">
        <v>86</v>
      </c>
      <c r="AT29" s="8">
        <v>2015</v>
      </c>
      <c r="AU29" s="7" t="s">
        <v>246</v>
      </c>
      <c r="AV29" s="9">
        <v>55.646923918448806</v>
      </c>
      <c r="AW29" s="9"/>
      <c r="AX29" s="25">
        <v>42.97</v>
      </c>
      <c r="AY29" s="10">
        <f>MAX(Table15283440625668142659011613616245[[#This Row],[60m]:[vis]])</f>
        <v>55.646923918448806</v>
      </c>
      <c r="AZ29" s="3">
        <v>26</v>
      </c>
      <c r="BA29" s="7" t="s">
        <v>58</v>
      </c>
      <c r="BB29" s="8">
        <v>2016</v>
      </c>
      <c r="BC29" s="7" t="s">
        <v>16</v>
      </c>
      <c r="BD29" s="9">
        <v>64.820848998196539</v>
      </c>
      <c r="BE29" s="9"/>
      <c r="BF29" s="9">
        <v>36.623405678183659</v>
      </c>
      <c r="BG29" s="9"/>
      <c r="BH29" s="10">
        <v>64.820848998196539</v>
      </c>
      <c r="BI29" s="3">
        <v>26</v>
      </c>
      <c r="BJ29" s="7" t="s">
        <v>353</v>
      </c>
      <c r="BK29" s="8">
        <v>2015</v>
      </c>
      <c r="BL29" s="7" t="s">
        <v>296</v>
      </c>
      <c r="BM29" s="9"/>
      <c r="BN29" s="9">
        <v>85.213370679270255</v>
      </c>
      <c r="BO29" s="10">
        <v>85.213370679270255</v>
      </c>
      <c r="BP29" s="3">
        <v>25</v>
      </c>
      <c r="BQ29" s="7" t="s">
        <v>38</v>
      </c>
      <c r="BR29" s="8">
        <v>2015</v>
      </c>
      <c r="BS29" s="7" t="s">
        <v>16</v>
      </c>
      <c r="BT29" s="9">
        <v>68.260655397551687</v>
      </c>
      <c r="BU29" s="9"/>
      <c r="BV29" s="24"/>
      <c r="BW29" s="34">
        <v>68.260655397551687</v>
      </c>
      <c r="BX29" s="3">
        <v>26</v>
      </c>
      <c r="BY29" s="13" t="s">
        <v>405</v>
      </c>
      <c r="BZ29" s="14">
        <v>2015</v>
      </c>
      <c r="CA29" s="13" t="s">
        <v>239</v>
      </c>
      <c r="CB29" s="15">
        <v>68.427700190362273</v>
      </c>
      <c r="CC29" s="15"/>
      <c r="CD29" s="15">
        <v>56.649779899082233</v>
      </c>
      <c r="CE29" s="15"/>
      <c r="CF29" s="10">
        <v>68.427700190362273</v>
      </c>
      <c r="CG29" s="3">
        <v>26</v>
      </c>
      <c r="CH29" s="7" t="s">
        <v>116</v>
      </c>
      <c r="CI29" s="8">
        <v>2016</v>
      </c>
      <c r="CJ29" s="7" t="s">
        <v>15</v>
      </c>
      <c r="CK29" s="12">
        <f>VLOOKUP(Table15283440625668142659011613616245202237[[#This Row],[ime i prezime]],[1]!Table1528344062566814265901161361624523[[ime i prezime]:[1.kolo]],7,FALSE)</f>
        <v>65.730331357671247</v>
      </c>
      <c r="CL29" s="12">
        <v>58.947916387250245</v>
      </c>
      <c r="CM29" s="10">
        <v>124.67824774492149</v>
      </c>
      <c r="CN29" s="3">
        <v>25</v>
      </c>
      <c r="CO29" s="7" t="s">
        <v>462</v>
      </c>
      <c r="CP29" s="8">
        <v>2013</v>
      </c>
      <c r="CQ29" s="7" t="s">
        <v>281</v>
      </c>
      <c r="CR29" s="9">
        <v>49.279475830238191</v>
      </c>
      <c r="CS29" s="9"/>
      <c r="CT29" s="9"/>
      <c r="CU29" s="9"/>
      <c r="CV29" s="10">
        <v>49.279475830238191</v>
      </c>
      <c r="CW29" s="3">
        <v>26</v>
      </c>
      <c r="CX29" s="7" t="s">
        <v>463</v>
      </c>
      <c r="CY29" s="8">
        <v>2014</v>
      </c>
      <c r="CZ29" s="7" t="s">
        <v>320</v>
      </c>
      <c r="DA29" s="15">
        <v>53.941163738596906</v>
      </c>
      <c r="DB29" s="15"/>
      <c r="DC29" s="15"/>
      <c r="DD29" s="15"/>
      <c r="DE29" s="10">
        <v>53.941163738596906</v>
      </c>
      <c r="DF29" s="3">
        <v>26</v>
      </c>
      <c r="DG29" s="13" t="s">
        <v>464</v>
      </c>
      <c r="DH29" s="14">
        <v>2014</v>
      </c>
      <c r="DI29" s="13" t="s">
        <v>281</v>
      </c>
      <c r="DJ29" s="12">
        <v>34.124647231490549</v>
      </c>
      <c r="DK29" s="12">
        <v>41.762622322129872</v>
      </c>
      <c r="DL29" s="10">
        <v>75.887269553620428</v>
      </c>
      <c r="DM29" s="3">
        <v>26</v>
      </c>
      <c r="DN29" s="7" t="s">
        <v>264</v>
      </c>
      <c r="DO29" s="8">
        <v>2013</v>
      </c>
      <c r="DP29" s="7" t="s">
        <v>15</v>
      </c>
      <c r="DQ29" s="9">
        <v>68.061608069987528</v>
      </c>
      <c r="DR29" s="9"/>
      <c r="DS29" s="9">
        <v>60.843294359248702</v>
      </c>
      <c r="DT29" s="9"/>
      <c r="DU29" s="43">
        <v>68.061608069987528</v>
      </c>
      <c r="DV29" s="3">
        <v>26</v>
      </c>
      <c r="DW29" s="28" t="s">
        <v>497</v>
      </c>
      <c r="DX29" s="27">
        <v>2014</v>
      </c>
      <c r="DY29" s="28" t="s">
        <v>249</v>
      </c>
      <c r="DZ29" s="9">
        <v>71.070018066024517</v>
      </c>
      <c r="EA29" s="9"/>
      <c r="EB29" s="9"/>
      <c r="EC29" s="35">
        <v>46.93</v>
      </c>
      <c r="ED29" s="10">
        <f>MAX(Table1528344062566814265901161361624520286063[[#This Row],[200m]:[vis]])</f>
        <v>71.070018066024517</v>
      </c>
      <c r="EE29" s="3">
        <v>26</v>
      </c>
      <c r="EF29" s="28" t="s">
        <v>496</v>
      </c>
      <c r="EG29" s="27">
        <v>2013</v>
      </c>
      <c r="EH29" s="28" t="s">
        <v>203</v>
      </c>
      <c r="EI29" s="12">
        <v>68.449507618443178</v>
      </c>
      <c r="EJ29" s="12">
        <v>63.7802031507915</v>
      </c>
      <c r="EK29" s="10">
        <v>132.22971076923469</v>
      </c>
      <c r="EL29" s="3">
        <v>26</v>
      </c>
      <c r="EM29" s="2" t="s">
        <v>583</v>
      </c>
      <c r="EN29" s="3">
        <v>2011</v>
      </c>
      <c r="EO29" s="2" t="s">
        <v>281</v>
      </c>
      <c r="EP29" s="12"/>
      <c r="EQ29" s="12"/>
      <c r="ER29" s="12">
        <v>58.02804445857597</v>
      </c>
      <c r="ES29" s="12"/>
      <c r="ET29" s="10">
        <f>MAX(Table1528344062566814265901161361624567[[#This Row],[300m]:[vis]])</f>
        <v>58.02804445857597</v>
      </c>
      <c r="EU29" s="3">
        <v>26</v>
      </c>
      <c r="EV29" s="2" t="s">
        <v>584</v>
      </c>
      <c r="EW29" s="3">
        <v>2012</v>
      </c>
      <c r="EX29" s="2" t="s">
        <v>15</v>
      </c>
      <c r="EY29" s="12">
        <v>69.205263667197229</v>
      </c>
      <c r="EZ29" s="12"/>
      <c r="FA29" s="12"/>
      <c r="FB29" s="12"/>
      <c r="FC29" s="12"/>
      <c r="FD29" s="10">
        <v>69.205263667197229</v>
      </c>
      <c r="FE29" s="3">
        <v>26</v>
      </c>
      <c r="FF29" s="2" t="s">
        <v>585</v>
      </c>
      <c r="FG29" s="3">
        <v>2012</v>
      </c>
      <c r="FH29" s="2" t="s">
        <v>279</v>
      </c>
      <c r="FI29" s="12">
        <v>37.556370535522966</v>
      </c>
      <c r="FJ29" s="12">
        <v>54.556127539717522</v>
      </c>
      <c r="FK29" s="10">
        <v>92.112498075240495</v>
      </c>
      <c r="FL29" s="3">
        <v>25</v>
      </c>
      <c r="FM29" s="7" t="s">
        <v>636</v>
      </c>
      <c r="FN29" s="8">
        <v>2010</v>
      </c>
      <c r="FO29" s="7" t="s">
        <v>251</v>
      </c>
      <c r="FP29" s="12"/>
      <c r="FQ29" s="12"/>
      <c r="FR29" s="12"/>
      <c r="FS29" s="25">
        <v>60.47</v>
      </c>
      <c r="FT29" s="10">
        <f>MAX(Table152834406256681426590116136162456743[[#This Row],[300m]:[vis]])</f>
        <v>60.47</v>
      </c>
      <c r="FU29" s="19">
        <v>26</v>
      </c>
      <c r="FV29" s="31" t="s">
        <v>24</v>
      </c>
      <c r="FW29" s="19">
        <v>2012</v>
      </c>
      <c r="FX29" s="31" t="s">
        <v>15</v>
      </c>
      <c r="FY29" s="20"/>
      <c r="FZ29" s="20">
        <v>63.825224925796888</v>
      </c>
      <c r="GA29" s="20"/>
      <c r="GB29" s="20"/>
      <c r="GC29" s="20"/>
      <c r="GD29" s="21">
        <v>63.825224925796888</v>
      </c>
      <c r="GE29" s="3">
        <v>26</v>
      </c>
      <c r="GF29" s="31" t="s">
        <v>637</v>
      </c>
      <c r="GG29" s="19">
        <v>2011</v>
      </c>
      <c r="GH29" s="31" t="s">
        <v>15</v>
      </c>
      <c r="GI29" s="12">
        <v>47.380435300642709</v>
      </c>
      <c r="GJ29" s="12">
        <v>55.713385243361977</v>
      </c>
      <c r="GK29" s="10">
        <v>103.09382054400469</v>
      </c>
    </row>
    <row r="30" spans="1:193" x14ac:dyDescent="0.25">
      <c r="H30" s="3">
        <v>27</v>
      </c>
      <c r="I30" s="13" t="s">
        <v>304</v>
      </c>
      <c r="J30" s="14">
        <v>2017</v>
      </c>
      <c r="K30" s="13" t="s">
        <v>227</v>
      </c>
      <c r="L30" s="9">
        <v>36.291380268022039</v>
      </c>
      <c r="M30" s="12"/>
      <c r="N30" s="10">
        <v>36.291380268022039</v>
      </c>
      <c r="O30" s="3">
        <v>27</v>
      </c>
      <c r="P30" s="13" t="s">
        <v>301</v>
      </c>
      <c r="Q30" s="14">
        <v>2018</v>
      </c>
      <c r="R30" s="13" t="s">
        <v>252</v>
      </c>
      <c r="S30" s="9"/>
      <c r="T30" s="12">
        <v>49.928324673509138</v>
      </c>
      <c r="U30" s="10">
        <v>49.928324673509138</v>
      </c>
      <c r="AC30" s="19">
        <v>27</v>
      </c>
      <c r="AD30" s="7" t="s">
        <v>334</v>
      </c>
      <c r="AE30" s="8">
        <v>2017</v>
      </c>
      <c r="AF30" s="7" t="s">
        <v>252</v>
      </c>
      <c r="AG30" s="9">
        <v>45.574797673185635</v>
      </c>
      <c r="AH30" s="20"/>
      <c r="AI30" s="21">
        <v>45.574797673185635</v>
      </c>
      <c r="AJ30" s="3">
        <v>27</v>
      </c>
      <c r="AK30" s="7" t="s">
        <v>327</v>
      </c>
      <c r="AL30" s="8">
        <v>2017</v>
      </c>
      <c r="AM30" s="7" t="s">
        <v>281</v>
      </c>
      <c r="AN30" s="9"/>
      <c r="AO30" s="12">
        <v>53.180029590338393</v>
      </c>
      <c r="AP30" s="10">
        <v>53.180029590338393</v>
      </c>
      <c r="AQ30" s="10"/>
      <c r="AR30" s="3">
        <v>27</v>
      </c>
      <c r="AS30" s="7" t="s">
        <v>361</v>
      </c>
      <c r="AT30" s="8">
        <v>2015</v>
      </c>
      <c r="AU30" s="7" t="s">
        <v>16</v>
      </c>
      <c r="AV30" s="9">
        <v>51.614132077438072</v>
      </c>
      <c r="AW30" s="9"/>
      <c r="AX30" s="24"/>
      <c r="AY30" s="10">
        <v>51.614132077438072</v>
      </c>
      <c r="AZ30" s="3">
        <v>27</v>
      </c>
      <c r="BA30" s="13" t="s">
        <v>369</v>
      </c>
      <c r="BB30" s="14">
        <v>2015</v>
      </c>
      <c r="BC30" s="13" t="s">
        <v>296</v>
      </c>
      <c r="BD30" s="9"/>
      <c r="BE30" s="9">
        <v>64.802873959043509</v>
      </c>
      <c r="BF30" s="9"/>
      <c r="BG30" s="9"/>
      <c r="BH30" s="10">
        <v>64.802873959043509</v>
      </c>
      <c r="BI30" s="3">
        <v>27</v>
      </c>
      <c r="BJ30" s="7" t="s">
        <v>354</v>
      </c>
      <c r="BK30" s="8">
        <v>2015</v>
      </c>
      <c r="BL30" s="7" t="s">
        <v>251</v>
      </c>
      <c r="BM30" s="9"/>
      <c r="BN30" s="9">
        <v>84.937049155103693</v>
      </c>
      <c r="BO30" s="10">
        <v>84.937049155103693</v>
      </c>
      <c r="BP30" s="3">
        <v>27</v>
      </c>
      <c r="BQ30" s="7" t="s">
        <v>108</v>
      </c>
      <c r="BR30" s="8">
        <v>2016</v>
      </c>
      <c r="BS30" s="7" t="s">
        <v>15</v>
      </c>
      <c r="BT30" s="9">
        <v>67.91557007546956</v>
      </c>
      <c r="BU30" s="9"/>
      <c r="BV30" s="35">
        <v>54.49</v>
      </c>
      <c r="BW30" s="34">
        <f>MAX(Table1528344062566814265901161361624523[[#This Row],[60m]:[vis]])</f>
        <v>67.91557007546956</v>
      </c>
      <c r="BX30" s="3">
        <v>27</v>
      </c>
      <c r="BY30" s="13" t="s">
        <v>38</v>
      </c>
      <c r="BZ30" s="14">
        <v>2015</v>
      </c>
      <c r="CA30" s="13" t="s">
        <v>16</v>
      </c>
      <c r="CB30" s="15">
        <v>67.285797283800903</v>
      </c>
      <c r="CC30" s="15"/>
      <c r="CD30" s="15"/>
      <c r="CE30" s="15"/>
      <c r="CF30" s="10">
        <v>67.285797283800903</v>
      </c>
      <c r="CG30" s="3">
        <v>27</v>
      </c>
      <c r="CH30" s="7" t="s">
        <v>259</v>
      </c>
      <c r="CI30" s="8">
        <v>2015</v>
      </c>
      <c r="CJ30" s="7" t="s">
        <v>15</v>
      </c>
      <c r="CK30" s="12">
        <f>VLOOKUP(Table15283440625668142659011613616245202237[[#This Row],[ime i prezime]],[1]!Table1528344062566814265901161361624523[[ime i prezime]:[1.kolo]],7,FALSE)</f>
        <v>66.894693445806709</v>
      </c>
      <c r="CL30" s="12">
        <v>57.602655476842394</v>
      </c>
      <c r="CM30" s="10">
        <v>124.49734892264911</v>
      </c>
      <c r="CN30" s="3">
        <v>26</v>
      </c>
      <c r="CO30" s="7" t="s">
        <v>100</v>
      </c>
      <c r="CP30" s="8">
        <v>2013</v>
      </c>
      <c r="CQ30" s="7" t="s">
        <v>15</v>
      </c>
      <c r="CR30" s="9"/>
      <c r="CS30" s="9"/>
      <c r="CT30" s="9">
        <v>49.085056845295085</v>
      </c>
      <c r="CU30" s="9"/>
      <c r="CV30" s="10">
        <v>49.085056845295085</v>
      </c>
      <c r="CW30" s="3">
        <v>27</v>
      </c>
      <c r="CX30" s="13" t="s">
        <v>88</v>
      </c>
      <c r="CY30" s="14">
        <v>2014</v>
      </c>
      <c r="CZ30" s="13" t="s">
        <v>246</v>
      </c>
      <c r="DA30" s="15"/>
      <c r="DB30" s="15">
        <v>53.514448802702539</v>
      </c>
      <c r="DC30" s="15"/>
      <c r="DD30" s="15"/>
      <c r="DE30" s="10">
        <v>53.514448802702539</v>
      </c>
      <c r="DF30" s="3">
        <v>27</v>
      </c>
      <c r="DG30" s="7" t="s">
        <v>444</v>
      </c>
      <c r="DH30" s="8">
        <v>2013</v>
      </c>
      <c r="DI30" s="7" t="s">
        <v>349</v>
      </c>
      <c r="DJ30" s="12"/>
      <c r="DK30" s="12">
        <v>75.367842850538509</v>
      </c>
      <c r="DL30" s="10">
        <v>75.367842850538509</v>
      </c>
      <c r="DM30" s="3">
        <v>27</v>
      </c>
      <c r="DN30" s="7" t="s">
        <v>492</v>
      </c>
      <c r="DO30" s="8">
        <v>2014</v>
      </c>
      <c r="DP30" s="7" t="s">
        <v>281</v>
      </c>
      <c r="DQ30" s="9">
        <v>67.676745568742263</v>
      </c>
      <c r="DR30" s="9"/>
      <c r="DS30" s="9">
        <v>60.843294359248702</v>
      </c>
      <c r="DT30" s="9"/>
      <c r="DU30" s="43">
        <v>67.676745568742263</v>
      </c>
      <c r="DV30" s="3">
        <v>27</v>
      </c>
      <c r="DW30" s="28" t="s">
        <v>487</v>
      </c>
      <c r="DX30" s="27">
        <v>2013</v>
      </c>
      <c r="DY30" s="28" t="s">
        <v>251</v>
      </c>
      <c r="DZ30" s="9">
        <v>69.523000638885364</v>
      </c>
      <c r="EA30" s="9"/>
      <c r="EB30" s="9"/>
      <c r="EC30" s="9"/>
      <c r="ED30" s="10">
        <f>MAX(Table1528344062566814265901161361624520286063[[#This Row],[200m]:[vis]])</f>
        <v>69.523000638885364</v>
      </c>
      <c r="EE30" s="3">
        <v>27</v>
      </c>
      <c r="EF30" s="28" t="s">
        <v>210</v>
      </c>
      <c r="EG30" s="27">
        <v>2013</v>
      </c>
      <c r="EH30" s="28" t="s">
        <v>15</v>
      </c>
      <c r="EI30" s="12">
        <v>66.727678341129703</v>
      </c>
      <c r="EJ30" s="12">
        <v>65.431804077685058</v>
      </c>
      <c r="EK30" s="10">
        <v>132.15948241881478</v>
      </c>
      <c r="EL30" s="3">
        <v>27</v>
      </c>
      <c r="EM30" s="2" t="s">
        <v>573</v>
      </c>
      <c r="EN30" s="3">
        <v>2011</v>
      </c>
      <c r="EO30" s="2" t="s">
        <v>15</v>
      </c>
      <c r="EP30" s="12"/>
      <c r="EQ30" s="12">
        <v>57.585561425003931</v>
      </c>
      <c r="ER30" s="12"/>
      <c r="ES30" s="12"/>
      <c r="ET30" s="10">
        <f>MAX(Table1528344062566814265901161361624567[[#This Row],[300m]:[vis]])</f>
        <v>57.585561425003931</v>
      </c>
      <c r="EU30" s="3">
        <v>26</v>
      </c>
      <c r="EV30" s="2" t="s">
        <v>574</v>
      </c>
      <c r="EW30" s="3">
        <v>2012</v>
      </c>
      <c r="EX30" s="2" t="s">
        <v>15</v>
      </c>
      <c r="EY30" s="12">
        <v>69.205263667197229</v>
      </c>
      <c r="EZ30" s="12"/>
      <c r="FA30" s="12"/>
      <c r="FB30" s="12"/>
      <c r="FC30" s="12"/>
      <c r="FD30" s="10">
        <v>69.205263667197229</v>
      </c>
      <c r="FE30" s="3">
        <v>27</v>
      </c>
      <c r="FF30" s="2" t="s">
        <v>557</v>
      </c>
      <c r="FG30" s="3">
        <v>2011</v>
      </c>
      <c r="FH30" s="2" t="s">
        <v>15</v>
      </c>
      <c r="FI30" s="12">
        <v>91.10884980728629</v>
      </c>
      <c r="FJ30" s="12"/>
      <c r="FK30" s="10">
        <v>91.10884980728629</v>
      </c>
      <c r="FL30" s="3">
        <v>27</v>
      </c>
      <c r="FM30" s="2" t="s">
        <v>638</v>
      </c>
      <c r="FN30" s="3">
        <v>2011</v>
      </c>
      <c r="FO30" s="2" t="s">
        <v>15</v>
      </c>
      <c r="FP30" s="12"/>
      <c r="FQ30" s="12"/>
      <c r="FR30" s="12">
        <v>59.120871238299465</v>
      </c>
      <c r="FS30" s="12"/>
      <c r="FT30" s="10">
        <v>59.120871238299465</v>
      </c>
      <c r="FU30" s="19">
        <v>27</v>
      </c>
      <c r="FV30" s="31" t="s">
        <v>626</v>
      </c>
      <c r="FW30" s="19">
        <v>2012</v>
      </c>
      <c r="FX30" s="31" t="s">
        <v>281</v>
      </c>
      <c r="FY30" s="20"/>
      <c r="FZ30" s="20"/>
      <c r="GA30" s="20"/>
      <c r="GB30" s="20">
        <v>63.66764865071427</v>
      </c>
      <c r="GC30" s="20"/>
      <c r="GD30" s="21">
        <v>63.66764865071427</v>
      </c>
      <c r="GE30" s="3">
        <v>27</v>
      </c>
      <c r="GF30" s="31" t="s">
        <v>605</v>
      </c>
      <c r="GG30" s="19">
        <v>2011</v>
      </c>
      <c r="GH30" s="31" t="s">
        <v>251</v>
      </c>
      <c r="GI30" s="12">
        <v>102.61031709130455</v>
      </c>
      <c r="GJ30" s="12"/>
      <c r="GK30" s="10">
        <v>102.61031709130455</v>
      </c>
    </row>
    <row r="31" spans="1:193" x14ac:dyDescent="0.25">
      <c r="H31" s="3">
        <v>28</v>
      </c>
      <c r="I31" s="13" t="s">
        <v>258</v>
      </c>
      <c r="J31" s="14">
        <v>2017</v>
      </c>
      <c r="K31" s="13" t="s">
        <v>227</v>
      </c>
      <c r="L31" s="9">
        <v>30.025421556734127</v>
      </c>
      <c r="M31" s="12"/>
      <c r="N31" s="10">
        <v>30.025421556734127</v>
      </c>
      <c r="O31" s="3">
        <v>28</v>
      </c>
      <c r="P31" s="7" t="s">
        <v>67</v>
      </c>
      <c r="Q31" s="8">
        <v>2017</v>
      </c>
      <c r="R31" s="7" t="s">
        <v>16</v>
      </c>
      <c r="S31" s="9">
        <v>46.390849765120286</v>
      </c>
      <c r="T31" s="12"/>
      <c r="U31" s="10">
        <v>46.390849765120286</v>
      </c>
      <c r="AC31" s="19">
        <v>28</v>
      </c>
      <c r="AD31" s="7" t="s">
        <v>335</v>
      </c>
      <c r="AE31" s="8">
        <v>2017</v>
      </c>
      <c r="AF31" s="7" t="s">
        <v>279</v>
      </c>
      <c r="AG31" s="9">
        <v>44.03806818534796</v>
      </c>
      <c r="AH31" s="20"/>
      <c r="AI31" s="21">
        <v>44.03806818534796</v>
      </c>
      <c r="AJ31" s="3">
        <v>28</v>
      </c>
      <c r="AK31" s="7" t="s">
        <v>235</v>
      </c>
      <c r="AL31" s="8">
        <v>2019</v>
      </c>
      <c r="AM31" s="7" t="s">
        <v>229</v>
      </c>
      <c r="AN31" s="9">
        <v>53.089875292346903</v>
      </c>
      <c r="AO31" s="12"/>
      <c r="AP31" s="10">
        <v>53.089875292346903</v>
      </c>
      <c r="AQ31" s="10"/>
      <c r="AR31" s="3">
        <v>28</v>
      </c>
      <c r="AS31" s="7" t="s">
        <v>57</v>
      </c>
      <c r="AT31" s="8">
        <v>2016</v>
      </c>
      <c r="AU31" s="7" t="s">
        <v>16</v>
      </c>
      <c r="AV31" s="9"/>
      <c r="AW31" s="9">
        <v>50.003755139351028</v>
      </c>
      <c r="AX31" s="24"/>
      <c r="AY31" s="10">
        <v>50.003755139351028</v>
      </c>
      <c r="AZ31" s="3">
        <v>28</v>
      </c>
      <c r="BA31" s="13" t="s">
        <v>359</v>
      </c>
      <c r="BB31" s="14">
        <v>2015</v>
      </c>
      <c r="BC31" s="13" t="s">
        <v>279</v>
      </c>
      <c r="BD31" s="9"/>
      <c r="BE31" s="9">
        <v>64.159630541777247</v>
      </c>
      <c r="BF31" s="9"/>
      <c r="BG31" s="9"/>
      <c r="BH31" s="10">
        <v>64.159630541777247</v>
      </c>
      <c r="BI31" s="3">
        <v>28</v>
      </c>
      <c r="BJ31" s="7" t="s">
        <v>357</v>
      </c>
      <c r="BK31" s="8">
        <v>2015</v>
      </c>
      <c r="BL31" s="7" t="s">
        <v>251</v>
      </c>
      <c r="BM31" s="9"/>
      <c r="BN31" s="9">
        <v>84.799353503177599</v>
      </c>
      <c r="BO31" s="10">
        <v>84.799353503177599</v>
      </c>
      <c r="BP31" s="3">
        <v>28</v>
      </c>
      <c r="BQ31" s="7" t="s">
        <v>117</v>
      </c>
      <c r="BR31" s="8">
        <v>2016</v>
      </c>
      <c r="BS31" s="7" t="s">
        <v>16</v>
      </c>
      <c r="BT31" s="9">
        <v>67.572895590336685</v>
      </c>
      <c r="BU31" s="9"/>
      <c r="BV31" s="24"/>
      <c r="BW31" s="34">
        <v>67.572895590336685</v>
      </c>
      <c r="BX31" s="3">
        <v>28</v>
      </c>
      <c r="BY31" s="13" t="s">
        <v>406</v>
      </c>
      <c r="BZ31" s="14">
        <v>2016</v>
      </c>
      <c r="CA31" s="13" t="s">
        <v>250</v>
      </c>
      <c r="CB31" s="15"/>
      <c r="CC31" s="15">
        <v>66.725018679466743</v>
      </c>
      <c r="CD31" s="15"/>
      <c r="CE31" s="15"/>
      <c r="CF31" s="10">
        <v>66.725018679466743</v>
      </c>
      <c r="CG31" s="3">
        <v>28</v>
      </c>
      <c r="CH31" s="7" t="s">
        <v>389</v>
      </c>
      <c r="CI31" s="8">
        <v>2016</v>
      </c>
      <c r="CJ31" s="7" t="s">
        <v>15</v>
      </c>
      <c r="CK31" s="12">
        <f>VLOOKUP(Table15283440625668142659011613616245202237[[#This Row],[ime i prezime]],[1]!Table1528344062566814265901161361624523[[ime i prezime]:[1.kolo]],7,FALSE)</f>
        <v>64.59384416892425</v>
      </c>
      <c r="CL31" s="12">
        <v>59.723799155884848</v>
      </c>
      <c r="CM31" s="10">
        <v>124.3176433248091</v>
      </c>
      <c r="CN31" s="3">
        <v>27</v>
      </c>
      <c r="CO31" s="7" t="s">
        <v>273</v>
      </c>
      <c r="CP31" s="8">
        <v>2013</v>
      </c>
      <c r="CQ31" s="7" t="s">
        <v>248</v>
      </c>
      <c r="CR31" s="9"/>
      <c r="CS31" s="9"/>
      <c r="CT31" s="9"/>
      <c r="CU31" s="9">
        <v>47.515230615962025</v>
      </c>
      <c r="CV31" s="10">
        <v>47.515230615962025</v>
      </c>
      <c r="CW31" s="3">
        <v>28</v>
      </c>
      <c r="CX31" s="13" t="s">
        <v>465</v>
      </c>
      <c r="CY31" s="14">
        <v>2013</v>
      </c>
      <c r="CZ31" s="13" t="s">
        <v>251</v>
      </c>
      <c r="DA31" s="15"/>
      <c r="DB31" s="15"/>
      <c r="DC31" s="15"/>
      <c r="DD31" s="35">
        <v>53.11</v>
      </c>
      <c r="DE31" s="10">
        <v>53.11</v>
      </c>
      <c r="DF31" s="3">
        <v>28</v>
      </c>
      <c r="DG31" s="7" t="s">
        <v>161</v>
      </c>
      <c r="DH31" s="8">
        <v>2013</v>
      </c>
      <c r="DI31" s="7" t="s">
        <v>249</v>
      </c>
      <c r="DJ31" s="12"/>
      <c r="DK31" s="12">
        <v>75.171070341728807</v>
      </c>
      <c r="DL31" s="10">
        <v>75.171070341728807</v>
      </c>
      <c r="DM31" s="3">
        <v>28</v>
      </c>
      <c r="DN31" s="7" t="s">
        <v>84</v>
      </c>
      <c r="DO31" s="8">
        <v>2014</v>
      </c>
      <c r="DP31" s="7" t="s">
        <v>70</v>
      </c>
      <c r="DQ31" s="9">
        <v>67.485443722138598</v>
      </c>
      <c r="DR31" s="9"/>
      <c r="DS31" s="9">
        <v>62.981380400865092</v>
      </c>
      <c r="DT31" s="9"/>
      <c r="DU31" s="43">
        <v>67.485443722138598</v>
      </c>
      <c r="DV31" s="3">
        <v>28</v>
      </c>
      <c r="DW31" s="28" t="s">
        <v>264</v>
      </c>
      <c r="DX31" s="27">
        <v>2013</v>
      </c>
      <c r="DY31" s="28" t="s">
        <v>15</v>
      </c>
      <c r="DZ31" s="9">
        <v>69.098198635604092</v>
      </c>
      <c r="EA31" s="9"/>
      <c r="EB31" s="9"/>
      <c r="EC31" s="9"/>
      <c r="ED31" s="10">
        <f>MAX(Table1528344062566814265901161361624520286063[[#This Row],[200m]:[vis]])</f>
        <v>69.098198635604092</v>
      </c>
      <c r="EE31" s="3">
        <v>28</v>
      </c>
      <c r="EF31" s="28" t="s">
        <v>19</v>
      </c>
      <c r="EG31" s="27">
        <v>2014</v>
      </c>
      <c r="EH31" s="28" t="s">
        <v>16</v>
      </c>
      <c r="EI31" s="12">
        <v>63.731486133534808</v>
      </c>
      <c r="EJ31" s="12">
        <v>65.878197368903571</v>
      </c>
      <c r="EK31" s="10">
        <v>129.60968350243837</v>
      </c>
      <c r="EL31" s="3">
        <v>28</v>
      </c>
      <c r="EM31" s="2" t="s">
        <v>586</v>
      </c>
      <c r="EN31" s="3">
        <v>2011</v>
      </c>
      <c r="EO31" s="2" t="s">
        <v>15</v>
      </c>
      <c r="EP31" s="12">
        <v>56.869018689210492</v>
      </c>
      <c r="EQ31" s="12"/>
      <c r="ER31" s="12"/>
      <c r="ES31" s="12"/>
      <c r="ET31" s="10">
        <f>MAX(Table1528344062566814265901161361624567[[#This Row],[300m]:[vis]])</f>
        <v>56.869018689210492</v>
      </c>
      <c r="EU31" s="3">
        <v>28</v>
      </c>
      <c r="EV31" s="2" t="s">
        <v>99</v>
      </c>
      <c r="EW31" s="3">
        <v>2012</v>
      </c>
      <c r="EX31" s="2" t="s">
        <v>251</v>
      </c>
      <c r="EY31" s="12"/>
      <c r="EZ31" s="12"/>
      <c r="FA31" s="12"/>
      <c r="FB31" s="12">
        <v>68.949322554711415</v>
      </c>
      <c r="FC31" s="25">
        <v>47.9</v>
      </c>
      <c r="FD31" s="10">
        <v>68.949322554711415</v>
      </c>
      <c r="FE31" s="3">
        <v>28</v>
      </c>
      <c r="FF31" s="2" t="s">
        <v>561</v>
      </c>
      <c r="FG31" s="3">
        <v>2011</v>
      </c>
      <c r="FH31" s="2" t="s">
        <v>251</v>
      </c>
      <c r="FI31" s="12"/>
      <c r="FJ31" s="12">
        <v>88.894738326054565</v>
      </c>
      <c r="FK31" s="10">
        <v>88.894738326054565</v>
      </c>
      <c r="FL31" s="3">
        <v>28</v>
      </c>
      <c r="FM31" s="2" t="s">
        <v>268</v>
      </c>
      <c r="FN31" s="3">
        <v>2012</v>
      </c>
      <c r="FO31" s="2" t="s">
        <v>15</v>
      </c>
      <c r="FP31" s="12">
        <v>58.956005369858708</v>
      </c>
      <c r="FQ31" s="12"/>
      <c r="FR31" s="12"/>
      <c r="FS31" s="12"/>
      <c r="FT31" s="10">
        <v>58.956005369858708</v>
      </c>
      <c r="FU31" s="19">
        <v>28</v>
      </c>
      <c r="FV31" s="7" t="s">
        <v>263</v>
      </c>
      <c r="FW31" s="8">
        <v>2012</v>
      </c>
      <c r="FX31" s="7" t="s">
        <v>15</v>
      </c>
      <c r="FY31" s="20">
        <v>63.28415013250298</v>
      </c>
      <c r="FZ31" s="20"/>
      <c r="GA31" s="20"/>
      <c r="GB31" s="20"/>
      <c r="GC31" s="20"/>
      <c r="GD31" s="21">
        <v>63.28415013250298</v>
      </c>
      <c r="GE31" s="3">
        <v>28</v>
      </c>
      <c r="GF31" s="31" t="s">
        <v>639</v>
      </c>
      <c r="GG31" s="19">
        <v>2011</v>
      </c>
      <c r="GH31" s="31" t="s">
        <v>279</v>
      </c>
      <c r="GI31" s="12">
        <v>45.930678440762314</v>
      </c>
      <c r="GJ31" s="12">
        <v>55.342852489094</v>
      </c>
      <c r="GK31" s="10">
        <v>101.27353092985632</v>
      </c>
    </row>
    <row r="32" spans="1:193" x14ac:dyDescent="0.25">
      <c r="H32" s="3"/>
      <c r="I32" s="13"/>
      <c r="J32" s="14"/>
      <c r="K32" s="13"/>
      <c r="L32" s="15"/>
      <c r="M32" s="12"/>
      <c r="N32" s="10"/>
      <c r="O32" s="3">
        <v>29</v>
      </c>
      <c r="P32" s="7" t="s">
        <v>127</v>
      </c>
      <c r="Q32" s="8">
        <v>2019</v>
      </c>
      <c r="R32" s="7" t="s">
        <v>16</v>
      </c>
      <c r="S32" s="9">
        <v>42.872986267883022</v>
      </c>
      <c r="T32" s="12"/>
      <c r="U32" s="10">
        <v>42.872986267883022</v>
      </c>
      <c r="AC32" s="19">
        <v>29</v>
      </c>
      <c r="AD32" s="7" t="s">
        <v>336</v>
      </c>
      <c r="AE32" s="8">
        <v>2017</v>
      </c>
      <c r="AF32" s="7" t="s">
        <v>231</v>
      </c>
      <c r="AG32" s="9">
        <v>43.199883678131251</v>
      </c>
      <c r="AH32" s="20"/>
      <c r="AI32" s="21">
        <v>43.199883678131251</v>
      </c>
      <c r="AJ32" s="3">
        <v>29</v>
      </c>
      <c r="AK32" s="7" t="s">
        <v>328</v>
      </c>
      <c r="AL32" s="8">
        <v>2017</v>
      </c>
      <c r="AM32" s="7" t="s">
        <v>231</v>
      </c>
      <c r="AN32" s="9"/>
      <c r="AO32" s="12">
        <v>50.897388409480712</v>
      </c>
      <c r="AP32" s="10">
        <v>50.897388409480712</v>
      </c>
      <c r="AQ32" s="10"/>
      <c r="AR32" s="3">
        <v>29</v>
      </c>
      <c r="AS32" s="7" t="s">
        <v>128</v>
      </c>
      <c r="AT32" s="8">
        <v>2016</v>
      </c>
      <c r="AU32" s="7" t="s">
        <v>16</v>
      </c>
      <c r="AV32" s="9">
        <v>47.438737586293982</v>
      </c>
      <c r="AW32" s="9"/>
      <c r="AX32" s="9"/>
      <c r="AY32" s="10">
        <v>47.438737586293982</v>
      </c>
      <c r="AZ32" s="3">
        <v>29</v>
      </c>
      <c r="BA32" s="7" t="s">
        <v>370</v>
      </c>
      <c r="BB32" s="8">
        <v>2016</v>
      </c>
      <c r="BC32" s="7" t="s">
        <v>249</v>
      </c>
      <c r="BD32" s="9">
        <v>62.871315833995588</v>
      </c>
      <c r="BE32" s="9"/>
      <c r="BF32" s="9">
        <v>38.717208418048713</v>
      </c>
      <c r="BG32" s="9"/>
      <c r="BH32" s="10">
        <v>62.871315833995588</v>
      </c>
      <c r="BI32" s="3">
        <v>29</v>
      </c>
      <c r="BJ32" s="7" t="s">
        <v>358</v>
      </c>
      <c r="BK32" s="8">
        <v>2015</v>
      </c>
      <c r="BL32" s="7" t="s">
        <v>251</v>
      </c>
      <c r="BM32" s="9"/>
      <c r="BN32" s="9">
        <v>84.047525146373985</v>
      </c>
      <c r="BO32" s="10">
        <v>84.047525146373985</v>
      </c>
      <c r="BP32" s="3">
        <v>29</v>
      </c>
      <c r="BQ32" s="7" t="s">
        <v>25</v>
      </c>
      <c r="BR32" s="8">
        <v>2015</v>
      </c>
      <c r="BS32" s="7" t="s">
        <v>15</v>
      </c>
      <c r="BT32" s="9">
        <v>67.063357259372268</v>
      </c>
      <c r="BU32" s="9"/>
      <c r="BV32" s="24"/>
      <c r="BW32" s="34">
        <v>67.063357259372268</v>
      </c>
      <c r="BX32" s="3">
        <v>29</v>
      </c>
      <c r="BY32" s="7" t="s">
        <v>77</v>
      </c>
      <c r="BZ32" s="8">
        <v>2015</v>
      </c>
      <c r="CA32" s="7" t="s">
        <v>246</v>
      </c>
      <c r="CB32" s="15">
        <v>66.421413989026703</v>
      </c>
      <c r="CC32" s="15"/>
      <c r="CD32" s="15">
        <v>34.589182126927632</v>
      </c>
      <c r="CE32" s="15"/>
      <c r="CF32" s="10">
        <v>66.421413989026703</v>
      </c>
      <c r="CG32" s="3">
        <v>29</v>
      </c>
      <c r="CH32" s="7" t="s">
        <v>114</v>
      </c>
      <c r="CI32" s="8">
        <v>2016</v>
      </c>
      <c r="CJ32" s="7" t="s">
        <v>15</v>
      </c>
      <c r="CK32" s="12">
        <f>VLOOKUP(Table15283440625668142659011613616245202237[[#This Row],[ime i prezime]],[1]!Table1528344062566814265901161361624523[[ime i prezime]:[1.kolo]],7,FALSE)</f>
        <v>61.045644303000046</v>
      </c>
      <c r="CL32" s="12">
        <v>54.496778516700537</v>
      </c>
      <c r="CM32" s="10">
        <v>115.54242281970059</v>
      </c>
      <c r="CN32" s="3">
        <v>28</v>
      </c>
      <c r="CO32" s="7" t="s">
        <v>461</v>
      </c>
      <c r="CP32" s="8">
        <v>2013</v>
      </c>
      <c r="CQ32" s="7" t="s">
        <v>16</v>
      </c>
      <c r="CR32" s="9">
        <v>45.267158193887539</v>
      </c>
      <c r="CS32" s="9"/>
      <c r="CT32" s="9"/>
      <c r="CU32" s="9"/>
      <c r="CV32" s="10">
        <v>45.267158193887539</v>
      </c>
      <c r="CW32" s="3">
        <v>28</v>
      </c>
      <c r="CX32" s="13" t="s">
        <v>466</v>
      </c>
      <c r="CY32" s="14">
        <v>2013</v>
      </c>
      <c r="CZ32" s="13" t="s">
        <v>15</v>
      </c>
      <c r="DA32" s="15">
        <v>52.573522871078168</v>
      </c>
      <c r="DB32" s="15"/>
      <c r="DC32" s="15"/>
      <c r="DD32" s="35">
        <v>53.11</v>
      </c>
      <c r="DE32" s="10">
        <v>53.11</v>
      </c>
      <c r="DF32" s="3">
        <v>29</v>
      </c>
      <c r="DG32" s="7" t="s">
        <v>445</v>
      </c>
      <c r="DH32" s="8">
        <v>2013</v>
      </c>
      <c r="DI32" s="7" t="s">
        <v>251</v>
      </c>
      <c r="DJ32" s="12">
        <v>72.861294042467762</v>
      </c>
      <c r="DK32" s="12"/>
      <c r="DL32" s="10">
        <v>72.861294042467762</v>
      </c>
      <c r="DM32" s="3">
        <v>29</v>
      </c>
      <c r="DN32" s="7" t="s">
        <v>52</v>
      </c>
      <c r="DO32" s="8">
        <v>2015</v>
      </c>
      <c r="DP32" s="7" t="s">
        <v>15</v>
      </c>
      <c r="DQ32" s="9"/>
      <c r="DR32" s="9"/>
      <c r="DS32" s="9">
        <v>38.364100394060841</v>
      </c>
      <c r="DT32" s="9">
        <v>67.063219890792894</v>
      </c>
      <c r="DU32" s="43">
        <v>67.063219890792894</v>
      </c>
      <c r="DV32" s="3">
        <v>29</v>
      </c>
      <c r="DW32" s="28" t="s">
        <v>494</v>
      </c>
      <c r="DX32" s="27">
        <v>2014</v>
      </c>
      <c r="DY32" s="28" t="s">
        <v>296</v>
      </c>
      <c r="DZ32" s="9"/>
      <c r="EA32" s="9">
        <v>68.906227402307678</v>
      </c>
      <c r="EB32" s="9"/>
      <c r="EC32" s="9"/>
      <c r="ED32" s="10">
        <f>MAX(Table1528344062566814265901161361624520286063[[#This Row],[200m]:[vis]])</f>
        <v>68.906227402307678</v>
      </c>
      <c r="EE32" s="3">
        <v>29</v>
      </c>
      <c r="EF32" s="28" t="s">
        <v>97</v>
      </c>
      <c r="EG32" s="27">
        <v>2013</v>
      </c>
      <c r="EH32" s="28" t="s">
        <v>16</v>
      </c>
      <c r="EI32" s="12">
        <v>60.903172700866961</v>
      </c>
      <c r="EJ32" s="12">
        <v>66.914601073729912</v>
      </c>
      <c r="EK32" s="10">
        <v>127.81777377459687</v>
      </c>
      <c r="EL32" s="3">
        <v>29</v>
      </c>
      <c r="EM32" s="2" t="s">
        <v>577</v>
      </c>
      <c r="EN32" s="3">
        <v>2012</v>
      </c>
      <c r="EO32" s="2" t="s">
        <v>15</v>
      </c>
      <c r="EP32" s="12">
        <v>56.450191521966076</v>
      </c>
      <c r="EQ32" s="12"/>
      <c r="ER32" s="12"/>
      <c r="ES32" s="12"/>
      <c r="ET32" s="10">
        <f>MAX(Table1528344062566814265901161361624567[[#This Row],[300m]:[vis]])</f>
        <v>56.450191521966076</v>
      </c>
      <c r="EU32" s="3">
        <v>29</v>
      </c>
      <c r="EV32" s="2" t="s">
        <v>587</v>
      </c>
      <c r="EW32" s="3">
        <v>2012</v>
      </c>
      <c r="EX32" s="2" t="s">
        <v>251</v>
      </c>
      <c r="EY32" s="12"/>
      <c r="EZ32" s="12">
        <v>66.615313553666482</v>
      </c>
      <c r="FA32" s="12"/>
      <c r="FB32" s="12"/>
      <c r="FC32" s="12"/>
      <c r="FD32" s="10">
        <v>66.615313553666482</v>
      </c>
      <c r="FE32" s="3">
        <v>29</v>
      </c>
      <c r="FF32" s="2" t="s">
        <v>563</v>
      </c>
      <c r="FG32" s="3">
        <v>2011</v>
      </c>
      <c r="FH32" s="2" t="s">
        <v>249</v>
      </c>
      <c r="FI32" s="12"/>
      <c r="FJ32" s="12">
        <v>87.356592445841414</v>
      </c>
      <c r="FK32" s="10">
        <v>87.356592445841414</v>
      </c>
      <c r="FL32" s="3">
        <v>29</v>
      </c>
      <c r="FM32" s="2" t="s">
        <v>606</v>
      </c>
      <c r="FN32" s="3">
        <v>2011</v>
      </c>
      <c r="FO32" s="2" t="s">
        <v>281</v>
      </c>
      <c r="FP32" s="12"/>
      <c r="FQ32" s="12"/>
      <c r="FR32" s="12">
        <v>57.91859347391415</v>
      </c>
      <c r="FS32" s="25">
        <v>55.1</v>
      </c>
      <c r="FT32" s="10">
        <f>MAX(Table152834406256681426590116136162456743[[#This Row],[300m]:[vis]])</f>
        <v>57.91859347391415</v>
      </c>
      <c r="FU32" s="19">
        <v>28</v>
      </c>
      <c r="FV32" s="7" t="s">
        <v>168</v>
      </c>
      <c r="FW32" s="8">
        <v>2014</v>
      </c>
      <c r="FX32" s="7" t="s">
        <v>251</v>
      </c>
      <c r="FY32" s="20">
        <v>63.28415013250298</v>
      </c>
      <c r="FZ32" s="20"/>
      <c r="GA32" s="20"/>
      <c r="GB32" s="20"/>
      <c r="GC32" s="20"/>
      <c r="GD32" s="21">
        <v>63.28415013250298</v>
      </c>
      <c r="GE32" s="3">
        <v>29</v>
      </c>
      <c r="GF32" s="31" t="s">
        <v>244</v>
      </c>
      <c r="GG32" s="19">
        <v>2012</v>
      </c>
      <c r="GH32" s="31" t="s">
        <v>15</v>
      </c>
      <c r="GI32" s="12">
        <v>45.473175824249012</v>
      </c>
      <c r="GJ32" s="12">
        <v>55.225229124249331</v>
      </c>
      <c r="GK32" s="10">
        <v>100.69840494849834</v>
      </c>
    </row>
    <row r="33" spans="15:193" x14ac:dyDescent="0.25">
      <c r="O33" s="3">
        <v>30</v>
      </c>
      <c r="P33" s="13" t="s">
        <v>302</v>
      </c>
      <c r="Q33" s="14">
        <v>2018</v>
      </c>
      <c r="R33" s="13" t="s">
        <v>15</v>
      </c>
      <c r="S33" s="9"/>
      <c r="T33" s="12">
        <v>41.973930031503023</v>
      </c>
      <c r="U33" s="10">
        <v>41.973930031503023</v>
      </c>
      <c r="AC33" s="19">
        <v>30</v>
      </c>
      <c r="AD33" s="7" t="s">
        <v>255</v>
      </c>
      <c r="AE33" s="8">
        <v>2018</v>
      </c>
      <c r="AF33" s="7" t="s">
        <v>248</v>
      </c>
      <c r="AG33" s="9">
        <v>42.734693634811549</v>
      </c>
      <c r="AH33" s="20"/>
      <c r="AI33" s="21">
        <v>42.734693634811549</v>
      </c>
      <c r="AJ33" s="3">
        <v>30</v>
      </c>
      <c r="AK33" s="7" t="s">
        <v>329</v>
      </c>
      <c r="AL33" s="8">
        <v>2018</v>
      </c>
      <c r="AM33" s="7" t="s">
        <v>324</v>
      </c>
      <c r="AN33" s="9"/>
      <c r="AO33" s="12">
        <v>50.862807766247286</v>
      </c>
      <c r="AP33" s="10">
        <v>50.862807766247286</v>
      </c>
      <c r="AQ33" s="10"/>
      <c r="AR33" s="3">
        <v>30</v>
      </c>
      <c r="AS33" s="7" t="s">
        <v>129</v>
      </c>
      <c r="AT33" s="8">
        <v>2016</v>
      </c>
      <c r="AU33" s="7" t="s">
        <v>246</v>
      </c>
      <c r="AV33" s="9">
        <v>45.274830993711788</v>
      </c>
      <c r="AW33" s="9"/>
      <c r="AX33" s="9"/>
      <c r="AY33" s="10">
        <v>45.274830993711788</v>
      </c>
      <c r="AZ33" s="3">
        <v>30</v>
      </c>
      <c r="BA33" s="7" t="s">
        <v>57</v>
      </c>
      <c r="BB33" s="8">
        <v>2016</v>
      </c>
      <c r="BC33" s="7" t="s">
        <v>16</v>
      </c>
      <c r="BD33" s="9">
        <v>60.697997147944434</v>
      </c>
      <c r="BE33" s="9"/>
      <c r="BF33" s="9">
        <v>40.05612619951836</v>
      </c>
      <c r="BG33" s="9"/>
      <c r="BH33" s="10">
        <v>60.697997147944434</v>
      </c>
      <c r="BI33" s="3">
        <v>30</v>
      </c>
      <c r="BJ33" s="7" t="s">
        <v>129</v>
      </c>
      <c r="BK33" s="8">
        <v>2016</v>
      </c>
      <c r="BL33" s="7" t="s">
        <v>246</v>
      </c>
      <c r="BM33" s="9">
        <v>45.274830993711788</v>
      </c>
      <c r="BN33" s="9">
        <v>37.519914381559893</v>
      </c>
      <c r="BO33" s="10">
        <v>82.794745375271674</v>
      </c>
      <c r="BP33" s="3">
        <v>30</v>
      </c>
      <c r="BQ33" s="7" t="s">
        <v>259</v>
      </c>
      <c r="BR33" s="8">
        <v>2015</v>
      </c>
      <c r="BS33" s="7" t="s">
        <v>15</v>
      </c>
      <c r="BT33" s="9">
        <v>66.894693445806709</v>
      </c>
      <c r="BU33" s="9"/>
      <c r="BV33" s="35">
        <v>54.49</v>
      </c>
      <c r="BW33" s="34">
        <f>MAX(Table1528344062566814265901161361624523[[#This Row],[60m]:[vis]])</f>
        <v>66.894693445806709</v>
      </c>
      <c r="BX33" s="3">
        <v>29</v>
      </c>
      <c r="BY33" s="7" t="s">
        <v>83</v>
      </c>
      <c r="BZ33" s="8">
        <v>2015</v>
      </c>
      <c r="CA33" s="7" t="s">
        <v>246</v>
      </c>
      <c r="CB33" s="15">
        <v>66.421413989026703</v>
      </c>
      <c r="CC33" s="15"/>
      <c r="CD33" s="15">
        <v>61.931725809792312</v>
      </c>
      <c r="CE33" s="15"/>
      <c r="CF33" s="10">
        <v>66.421413989026703</v>
      </c>
      <c r="CG33" s="3">
        <v>30</v>
      </c>
      <c r="CH33" s="7" t="s">
        <v>204</v>
      </c>
      <c r="CI33" s="8">
        <v>2015</v>
      </c>
      <c r="CJ33" s="7" t="s">
        <v>16</v>
      </c>
      <c r="CK33" s="12">
        <f>VLOOKUP(Table15283440625668142659011613616245202237[[#This Row],[ime i prezime]],[1]!Table1528344062566814265901161361624523[[ime i prezime]:[1.kolo]],7,FALSE)</f>
        <v>59.300946586670221</v>
      </c>
      <c r="CL33" s="12">
        <v>54.886492809022656</v>
      </c>
      <c r="CM33" s="10">
        <v>114.18743939569288</v>
      </c>
      <c r="CN33" s="3">
        <v>29</v>
      </c>
      <c r="CO33" s="7" t="s">
        <v>135</v>
      </c>
      <c r="CP33" s="8">
        <v>2014</v>
      </c>
      <c r="CQ33" s="7" t="s">
        <v>15</v>
      </c>
      <c r="CR33" s="9">
        <v>42.702675771485268</v>
      </c>
      <c r="CS33" s="9"/>
      <c r="CT33" s="9"/>
      <c r="CU33" s="9"/>
      <c r="CV33" s="10">
        <v>42.702675771485268</v>
      </c>
      <c r="CW33" s="3">
        <v>30</v>
      </c>
      <c r="CX33" s="13" t="s">
        <v>158</v>
      </c>
      <c r="CY33" s="14">
        <v>2013</v>
      </c>
      <c r="CZ33" s="13" t="s">
        <v>246</v>
      </c>
      <c r="DA33" s="15">
        <v>50.019221710138382</v>
      </c>
      <c r="DB33" s="15"/>
      <c r="DC33" s="15"/>
      <c r="DD33" s="35">
        <v>43.17</v>
      </c>
      <c r="DE33" s="10">
        <v>50.019221710138382</v>
      </c>
      <c r="DF33" s="3">
        <v>30</v>
      </c>
      <c r="DG33" s="7" t="s">
        <v>451</v>
      </c>
      <c r="DH33" s="8">
        <v>2013</v>
      </c>
      <c r="DI33" s="7" t="s">
        <v>281</v>
      </c>
      <c r="DJ33" s="12">
        <v>70.550053205916427</v>
      </c>
      <c r="DK33" s="12"/>
      <c r="DL33" s="10">
        <v>70.550053205916427</v>
      </c>
      <c r="DM33" s="3">
        <v>30</v>
      </c>
      <c r="DN33" s="7" t="s">
        <v>210</v>
      </c>
      <c r="DO33" s="8">
        <v>2013</v>
      </c>
      <c r="DP33" s="7" t="s">
        <v>15</v>
      </c>
      <c r="DQ33" s="9">
        <v>66.727678341129703</v>
      </c>
      <c r="DR33" s="9"/>
      <c r="DS33" s="9"/>
      <c r="DT33" s="9"/>
      <c r="DU33" s="43">
        <v>66.727678341129703</v>
      </c>
      <c r="DV33" s="3">
        <v>30</v>
      </c>
      <c r="DW33" s="28" t="s">
        <v>488</v>
      </c>
      <c r="DX33" s="27">
        <v>2013</v>
      </c>
      <c r="DY33" s="28" t="s">
        <v>296</v>
      </c>
      <c r="DZ33" s="9"/>
      <c r="EA33" s="9">
        <v>68.051563863963864</v>
      </c>
      <c r="EB33" s="9"/>
      <c r="EC33" s="9"/>
      <c r="ED33" s="10">
        <f>MAX(Table1528344062566814265901161361624520286063[[#This Row],[200m]:[vis]])</f>
        <v>68.051563863963864</v>
      </c>
      <c r="EE33" s="3">
        <v>30</v>
      </c>
      <c r="EF33" s="7" t="s">
        <v>498</v>
      </c>
      <c r="EG33" s="8">
        <v>2014</v>
      </c>
      <c r="EH33" s="7" t="s">
        <v>281</v>
      </c>
      <c r="EI33" s="12">
        <v>65.247107992497305</v>
      </c>
      <c r="EJ33" s="12">
        <v>62.185769726271033</v>
      </c>
      <c r="EK33" s="10">
        <v>127.43287771876834</v>
      </c>
      <c r="EL33" s="3">
        <v>30</v>
      </c>
      <c r="EM33" s="2" t="s">
        <v>582</v>
      </c>
      <c r="EN33" s="3">
        <v>2011</v>
      </c>
      <c r="EO33" s="2" t="s">
        <v>15</v>
      </c>
      <c r="EP33" s="12"/>
      <c r="EQ33" s="12"/>
      <c r="ER33" s="12">
        <v>50.062935303951647</v>
      </c>
      <c r="ES33" s="25">
        <v>55.53</v>
      </c>
      <c r="ET33" s="10">
        <f>MAX(Table1528344062566814265901161361624567[[#This Row],[300m]:[vis]])</f>
        <v>55.53</v>
      </c>
      <c r="EU33" s="3">
        <v>30</v>
      </c>
      <c r="EV33" s="2" t="s">
        <v>588</v>
      </c>
      <c r="EW33" s="3">
        <v>2011</v>
      </c>
      <c r="EX33" s="2" t="s">
        <v>399</v>
      </c>
      <c r="EY33" s="12">
        <v>66.346934116266752</v>
      </c>
      <c r="EZ33" s="12"/>
      <c r="FA33" s="12"/>
      <c r="FB33" s="12">
        <v>44.843711233586959</v>
      </c>
      <c r="FC33" s="12"/>
      <c r="FD33" s="10">
        <v>66.346934116266752</v>
      </c>
      <c r="FE33" s="3">
        <v>30</v>
      </c>
      <c r="FF33" s="2" t="s">
        <v>62</v>
      </c>
      <c r="FG33" s="3">
        <v>2012</v>
      </c>
      <c r="FH33" s="2" t="s">
        <v>245</v>
      </c>
      <c r="FI33" s="12"/>
      <c r="FJ33" s="12">
        <v>85.259047882889291</v>
      </c>
      <c r="FK33" s="10">
        <v>85.259047882889291</v>
      </c>
      <c r="FL33" s="3">
        <v>30</v>
      </c>
      <c r="FM33" s="2" t="s">
        <v>34</v>
      </c>
      <c r="FN33" s="3">
        <v>2014</v>
      </c>
      <c r="FO33" s="2" t="s">
        <v>15</v>
      </c>
      <c r="FP33" s="12"/>
      <c r="FQ33" s="12">
        <v>57.140129527249741</v>
      </c>
      <c r="FR33" s="12"/>
      <c r="FS33" s="12"/>
      <c r="FT33" s="10">
        <v>57.140129527249741</v>
      </c>
      <c r="FU33" s="19">
        <v>30</v>
      </c>
      <c r="FV33" s="7" t="s">
        <v>640</v>
      </c>
      <c r="FW33" s="8">
        <v>2012</v>
      </c>
      <c r="FX33" s="7" t="s">
        <v>641</v>
      </c>
      <c r="FY33" s="20"/>
      <c r="FZ33" s="20">
        <v>62.84867832103923</v>
      </c>
      <c r="GA33" s="20"/>
      <c r="GB33" s="20"/>
      <c r="GC33" s="20"/>
      <c r="GD33" s="21">
        <v>62.84867832103923</v>
      </c>
      <c r="GE33" s="3">
        <v>30</v>
      </c>
      <c r="GF33" s="31" t="s">
        <v>196</v>
      </c>
      <c r="GG33" s="19">
        <v>2012</v>
      </c>
      <c r="GH33" s="31" t="s">
        <v>15</v>
      </c>
      <c r="GI33" s="12">
        <v>46.670665136364654</v>
      </c>
      <c r="GJ33" s="12">
        <v>47.001731728022747</v>
      </c>
      <c r="GK33" s="10">
        <v>93.672396864387395</v>
      </c>
    </row>
    <row r="34" spans="15:193" x14ac:dyDescent="0.25">
      <c r="O34" s="3">
        <v>31</v>
      </c>
      <c r="P34" s="13" t="s">
        <v>303</v>
      </c>
      <c r="Q34" s="14">
        <v>2018</v>
      </c>
      <c r="R34" s="13" t="s">
        <v>252</v>
      </c>
      <c r="S34" s="9"/>
      <c r="T34" s="12">
        <v>39.59894785412741</v>
      </c>
      <c r="U34" s="10">
        <v>39.59894785412741</v>
      </c>
      <c r="AC34" s="19">
        <v>31</v>
      </c>
      <c r="AD34" s="7" t="s">
        <v>234</v>
      </c>
      <c r="AE34" s="8">
        <v>2017</v>
      </c>
      <c r="AF34" s="7" t="s">
        <v>227</v>
      </c>
      <c r="AG34" s="9">
        <v>42.222943358484528</v>
      </c>
      <c r="AH34" s="20"/>
      <c r="AI34" s="21">
        <v>42.222943358484528</v>
      </c>
      <c r="AJ34" s="3">
        <v>31</v>
      </c>
      <c r="AK34" s="7" t="s">
        <v>330</v>
      </c>
      <c r="AL34" s="8">
        <v>2017</v>
      </c>
      <c r="AM34" s="7" t="s">
        <v>249</v>
      </c>
      <c r="AN34" s="9"/>
      <c r="AO34" s="12">
        <v>49.907612534465464</v>
      </c>
      <c r="AP34" s="10">
        <v>49.907612534465464</v>
      </c>
      <c r="AQ34" s="10"/>
      <c r="AR34" s="3">
        <v>31</v>
      </c>
      <c r="AS34" s="7" t="s">
        <v>17</v>
      </c>
      <c r="AT34" s="8">
        <v>2016</v>
      </c>
      <c r="AU34" s="7" t="s">
        <v>16</v>
      </c>
      <c r="AV34" s="9">
        <v>41.871909050716674</v>
      </c>
      <c r="AW34" s="9"/>
      <c r="AX34" s="9"/>
      <c r="AY34" s="10">
        <v>41.871909050716674</v>
      </c>
      <c r="AZ34" s="3">
        <v>31</v>
      </c>
      <c r="BA34" s="7" t="s">
        <v>137</v>
      </c>
      <c r="BB34" s="8">
        <v>2015</v>
      </c>
      <c r="BC34" s="7" t="s">
        <v>15</v>
      </c>
      <c r="BD34" s="9">
        <v>59.460505256017861</v>
      </c>
      <c r="BE34" s="9"/>
      <c r="BF34" s="9">
        <v>51.916719810250612</v>
      </c>
      <c r="BG34" s="9"/>
      <c r="BH34" s="10">
        <v>59.460505256017861</v>
      </c>
      <c r="BI34" s="3">
        <v>31</v>
      </c>
      <c r="BJ34" s="7" t="s">
        <v>350</v>
      </c>
      <c r="BK34" s="8">
        <v>2016</v>
      </c>
      <c r="BL34" s="7" t="s">
        <v>281</v>
      </c>
      <c r="BM34" s="9">
        <v>80.654268128643167</v>
      </c>
      <c r="BN34" s="9"/>
      <c r="BO34" s="10">
        <v>80.654268128643167</v>
      </c>
      <c r="BP34" s="3">
        <v>31</v>
      </c>
      <c r="BQ34" s="7" t="s">
        <v>388</v>
      </c>
      <c r="BR34" s="8">
        <v>2015</v>
      </c>
      <c r="BS34" s="7" t="s">
        <v>246</v>
      </c>
      <c r="BT34" s="9">
        <v>66.392212214536059</v>
      </c>
      <c r="BU34" s="9"/>
      <c r="BV34" s="24"/>
      <c r="BW34" s="34">
        <v>66.392212214536059</v>
      </c>
      <c r="BX34" s="3">
        <v>31</v>
      </c>
      <c r="BY34" s="7" t="s">
        <v>118</v>
      </c>
      <c r="BZ34" s="8">
        <v>2016</v>
      </c>
      <c r="CA34" s="7" t="s">
        <v>227</v>
      </c>
      <c r="CB34" s="15">
        <v>65.374731713109639</v>
      </c>
      <c r="CC34" s="15"/>
      <c r="CD34" s="15">
        <v>49.780280088845011</v>
      </c>
      <c r="CE34" s="15"/>
      <c r="CF34" s="10">
        <v>65.374731713109639</v>
      </c>
      <c r="CG34" s="3">
        <v>31</v>
      </c>
      <c r="CH34" s="7" t="s">
        <v>120</v>
      </c>
      <c r="CI34" s="8">
        <v>2016</v>
      </c>
      <c r="CJ34" s="7" t="s">
        <v>16</v>
      </c>
      <c r="CK34" s="12">
        <f>VLOOKUP(Table15283440625668142659011613616245202237[[#This Row],[ime i prezime]],[1]!Table1528344062566814265901161361624523[[ime i prezime]:[1.kolo]],7,FALSE)</f>
        <v>60.602874877263801</v>
      </c>
      <c r="CL34" s="12">
        <v>53.03037934551822</v>
      </c>
      <c r="CM34" s="10">
        <v>113.63325422278203</v>
      </c>
      <c r="CN34" s="3">
        <v>30</v>
      </c>
      <c r="CO34" s="7" t="s">
        <v>65</v>
      </c>
      <c r="CP34" s="8">
        <v>2014</v>
      </c>
      <c r="CQ34" s="7" t="s">
        <v>15</v>
      </c>
      <c r="CR34" s="9"/>
      <c r="CS34" s="9"/>
      <c r="CT34" s="9">
        <v>41.142601362738965</v>
      </c>
      <c r="CU34" s="9">
        <v>41.274459940192024</v>
      </c>
      <c r="CV34" s="10">
        <v>41.274459940192024</v>
      </c>
      <c r="CW34" s="3">
        <v>31</v>
      </c>
      <c r="CX34" s="7" t="s">
        <v>453</v>
      </c>
      <c r="CY34" s="8">
        <v>2014</v>
      </c>
      <c r="CZ34" s="7" t="s">
        <v>251</v>
      </c>
      <c r="DA34" s="15">
        <v>49.616965672989302</v>
      </c>
      <c r="DB34" s="15"/>
      <c r="DC34" s="15"/>
      <c r="DD34" s="15"/>
      <c r="DE34" s="10">
        <v>49.616965672989302</v>
      </c>
      <c r="DF34" s="3">
        <v>31</v>
      </c>
      <c r="DG34" s="7" t="s">
        <v>446</v>
      </c>
      <c r="DH34" s="8">
        <v>2013</v>
      </c>
      <c r="DI34" s="7" t="s">
        <v>447</v>
      </c>
      <c r="DJ34" s="12"/>
      <c r="DK34" s="12">
        <v>66.52654958606719</v>
      </c>
      <c r="DL34" s="10">
        <v>66.52654958606719</v>
      </c>
      <c r="DM34" s="3">
        <v>31</v>
      </c>
      <c r="DN34" s="7" t="s">
        <v>486</v>
      </c>
      <c r="DO34" s="8">
        <v>2014</v>
      </c>
      <c r="DP34" s="7" t="s">
        <v>251</v>
      </c>
      <c r="DQ34" s="9">
        <v>65.981643444712702</v>
      </c>
      <c r="DR34" s="9"/>
      <c r="DS34" s="9">
        <v>59.938546812744711</v>
      </c>
      <c r="DT34" s="9"/>
      <c r="DU34" s="43">
        <v>65.981643444712702</v>
      </c>
      <c r="DV34" s="3">
        <v>31</v>
      </c>
      <c r="DW34" s="28" t="s">
        <v>499</v>
      </c>
      <c r="DX34" s="27">
        <v>2013</v>
      </c>
      <c r="DY34" s="28" t="s">
        <v>349</v>
      </c>
      <c r="DZ34" s="9">
        <v>68.022222199545666</v>
      </c>
      <c r="EA34" s="9"/>
      <c r="EB34" s="9"/>
      <c r="EC34" s="9"/>
      <c r="ED34" s="10">
        <f>MAX(Table1528344062566814265901161361624520286063[[#This Row],[200m]:[vis]])</f>
        <v>68.022222199545666</v>
      </c>
      <c r="EE34" s="3">
        <v>31</v>
      </c>
      <c r="EF34" s="28" t="s">
        <v>20</v>
      </c>
      <c r="EG34" s="27">
        <v>2013</v>
      </c>
      <c r="EH34" s="28" t="s">
        <v>15</v>
      </c>
      <c r="EI34" s="12">
        <v>65.612952510794983</v>
      </c>
      <c r="EJ34" s="12">
        <v>59.698002538950725</v>
      </c>
      <c r="EK34" s="10">
        <v>125.3109550497457</v>
      </c>
      <c r="EL34" s="3">
        <v>30</v>
      </c>
      <c r="EM34" s="2" t="s">
        <v>272</v>
      </c>
      <c r="EN34" s="3">
        <v>2012</v>
      </c>
      <c r="EO34" s="2" t="s">
        <v>248</v>
      </c>
      <c r="EP34" s="12"/>
      <c r="EQ34" s="12"/>
      <c r="ER34" s="12"/>
      <c r="ES34" s="25">
        <v>55.53</v>
      </c>
      <c r="ET34" s="10">
        <f>MAX(Table1528344062566814265901161361624567[[#This Row],[300m]:[vis]])</f>
        <v>55.53</v>
      </c>
      <c r="EU34" s="3">
        <v>31</v>
      </c>
      <c r="EV34" s="2" t="s">
        <v>577</v>
      </c>
      <c r="EW34" s="3">
        <v>2012</v>
      </c>
      <c r="EX34" s="2" t="s">
        <v>15</v>
      </c>
      <c r="EY34" s="12">
        <v>66.149065431251714</v>
      </c>
      <c r="EZ34" s="12"/>
      <c r="FA34" s="12"/>
      <c r="FB34" s="12"/>
      <c r="FC34" s="12"/>
      <c r="FD34" s="10">
        <v>66.149065431251714</v>
      </c>
      <c r="FE34" s="3">
        <v>31</v>
      </c>
      <c r="FF34" s="2" t="s">
        <v>589</v>
      </c>
      <c r="FG34" s="3">
        <v>2011</v>
      </c>
      <c r="FH34" s="2" t="s">
        <v>251</v>
      </c>
      <c r="FI34" s="12">
        <v>41.63</v>
      </c>
      <c r="FJ34" s="12">
        <v>42.21</v>
      </c>
      <c r="FK34" s="10">
        <v>83.84</v>
      </c>
      <c r="FL34" s="3">
        <v>31</v>
      </c>
      <c r="FM34" s="2" t="s">
        <v>630</v>
      </c>
      <c r="FN34" s="3">
        <v>2011</v>
      </c>
      <c r="FO34" s="2" t="s">
        <v>15</v>
      </c>
      <c r="FP34" s="12">
        <v>56.909325228109566</v>
      </c>
      <c r="FQ34" s="12"/>
      <c r="FR34" s="12"/>
      <c r="FS34" s="12"/>
      <c r="FT34" s="10">
        <v>56.909325228109566</v>
      </c>
      <c r="FU34" s="19">
        <v>31</v>
      </c>
      <c r="FV34" s="7" t="s">
        <v>642</v>
      </c>
      <c r="FW34" s="8">
        <v>2012</v>
      </c>
      <c r="FX34" s="7" t="s">
        <v>249</v>
      </c>
      <c r="FY34" s="20">
        <v>62.745505631238352</v>
      </c>
      <c r="FZ34" s="20"/>
      <c r="GA34" s="20"/>
      <c r="GB34" s="20">
        <v>13.664496359491174</v>
      </c>
      <c r="GC34" s="20"/>
      <c r="GD34" s="21">
        <v>62.745505631238352</v>
      </c>
      <c r="GE34" s="3">
        <v>31</v>
      </c>
      <c r="GF34" s="31" t="s">
        <v>609</v>
      </c>
      <c r="GG34" s="19">
        <v>2011</v>
      </c>
      <c r="GH34" s="31" t="s">
        <v>251</v>
      </c>
      <c r="GI34" s="12">
        <v>87.380278786804084</v>
      </c>
      <c r="GJ34" s="12"/>
      <c r="GK34" s="10">
        <v>87.380278786804084</v>
      </c>
    </row>
    <row r="35" spans="15:193" x14ac:dyDescent="0.25">
      <c r="O35" s="3">
        <v>32</v>
      </c>
      <c r="P35" s="13" t="s">
        <v>304</v>
      </c>
      <c r="Q35" s="14">
        <v>2017</v>
      </c>
      <c r="R35" s="13" t="s">
        <v>227</v>
      </c>
      <c r="S35" s="9"/>
      <c r="T35" s="12">
        <v>36.291380268022039</v>
      </c>
      <c r="U35" s="10">
        <v>36.291380268022039</v>
      </c>
      <c r="AC35" s="19">
        <v>32</v>
      </c>
      <c r="AD35" s="7" t="s">
        <v>256</v>
      </c>
      <c r="AE35" s="8">
        <v>2017</v>
      </c>
      <c r="AF35" s="7" t="s">
        <v>248</v>
      </c>
      <c r="AG35" s="9">
        <v>42.036542421374683</v>
      </c>
      <c r="AH35" s="20"/>
      <c r="AI35" s="21">
        <v>42.036542421374683</v>
      </c>
      <c r="AJ35" s="3">
        <v>32</v>
      </c>
      <c r="AK35" s="7" t="s">
        <v>314</v>
      </c>
      <c r="AL35" s="8">
        <v>2019</v>
      </c>
      <c r="AM35" s="7" t="s">
        <v>229</v>
      </c>
      <c r="AN35" s="9">
        <v>49.331059143568034</v>
      </c>
      <c r="AO35" s="12"/>
      <c r="AP35" s="10">
        <v>49.331059143568034</v>
      </c>
      <c r="AQ35" s="10"/>
      <c r="AR35" s="3"/>
      <c r="AS35" s="7"/>
      <c r="AT35" s="8"/>
      <c r="AU35" s="7"/>
      <c r="AV35" s="12"/>
      <c r="AW35" s="12"/>
      <c r="AX35" s="12"/>
      <c r="AY35" s="12"/>
      <c r="AZ35" s="3">
        <v>32</v>
      </c>
      <c r="BA35" s="7" t="s">
        <v>371</v>
      </c>
      <c r="BB35" s="8">
        <v>2016</v>
      </c>
      <c r="BC35" s="7" t="s">
        <v>251</v>
      </c>
      <c r="BD35" s="9">
        <v>57.972390217128613</v>
      </c>
      <c r="BE35" s="9"/>
      <c r="BF35" s="9">
        <v>28.388405698348823</v>
      </c>
      <c r="BG35" s="9"/>
      <c r="BH35" s="10">
        <v>57.972390217128613</v>
      </c>
      <c r="BI35" s="3">
        <v>32</v>
      </c>
      <c r="BJ35" s="13" t="s">
        <v>362</v>
      </c>
      <c r="BK35" s="14">
        <v>2015</v>
      </c>
      <c r="BL35" s="13" t="s">
        <v>290</v>
      </c>
      <c r="BM35" s="9"/>
      <c r="BN35" s="9">
        <v>78.310153675655087</v>
      </c>
      <c r="BO35" s="10">
        <v>78.310153675655087</v>
      </c>
      <c r="BP35" s="3">
        <v>32</v>
      </c>
      <c r="BQ35" s="7" t="s">
        <v>116</v>
      </c>
      <c r="BR35" s="8">
        <v>2016</v>
      </c>
      <c r="BS35" s="7" t="s">
        <v>15</v>
      </c>
      <c r="BT35" s="9">
        <v>65.730331357671247</v>
      </c>
      <c r="BU35" s="9"/>
      <c r="BV35" s="35">
        <v>49.17</v>
      </c>
      <c r="BW35" s="34">
        <f>MAX(Table1528344062566814265901161361624523[[#This Row],[60m]:[vis]])</f>
        <v>65.730331357671247</v>
      </c>
      <c r="BX35" s="3">
        <v>32</v>
      </c>
      <c r="BY35" s="13" t="s">
        <v>106</v>
      </c>
      <c r="BZ35" s="14">
        <v>2016</v>
      </c>
      <c r="CA35" s="13" t="s">
        <v>16</v>
      </c>
      <c r="CB35" s="15">
        <v>65.079876752338862</v>
      </c>
      <c r="CC35" s="15"/>
      <c r="CD35" s="15">
        <v>47.100952643105018</v>
      </c>
      <c r="CE35" s="15"/>
      <c r="CF35" s="10">
        <v>65.079876752338862</v>
      </c>
      <c r="CG35" s="3">
        <v>32</v>
      </c>
      <c r="CH35" s="7" t="s">
        <v>63</v>
      </c>
      <c r="CI35" s="8">
        <v>2015</v>
      </c>
      <c r="CJ35" s="7" t="s">
        <v>15</v>
      </c>
      <c r="CK35" s="12">
        <f>VLOOKUP(Table15283440625668142659011613616245202237[[#This Row],[ime i prezime]],[1]!Table1528344062566814265901161361624523[[ime i prezime]:[1.kolo]],7,FALSE)</f>
        <v>59.874751726335148</v>
      </c>
      <c r="CL35" s="12">
        <v>53.178246695280919</v>
      </c>
      <c r="CM35" s="10">
        <v>113.05299842161607</v>
      </c>
      <c r="CN35" s="3">
        <v>31</v>
      </c>
      <c r="CO35" s="7" t="s">
        <v>10</v>
      </c>
      <c r="CP35" s="8">
        <v>2014</v>
      </c>
      <c r="CQ35" s="7" t="s">
        <v>16</v>
      </c>
      <c r="CR35" s="9"/>
      <c r="CS35" s="9"/>
      <c r="CT35" s="9"/>
      <c r="CU35" s="9">
        <v>34.731128412338002</v>
      </c>
      <c r="CV35" s="10">
        <v>34.731128412338002</v>
      </c>
      <c r="CW35" s="3">
        <v>32</v>
      </c>
      <c r="CX35" s="13" t="s">
        <v>467</v>
      </c>
      <c r="CY35" s="14">
        <v>2014</v>
      </c>
      <c r="CZ35" s="13" t="s">
        <v>349</v>
      </c>
      <c r="DA35" s="15">
        <v>48.747631596807409</v>
      </c>
      <c r="DB35" s="15"/>
      <c r="DC35" s="15"/>
      <c r="DD35" s="15"/>
      <c r="DE35" s="10">
        <v>48.747631596807409</v>
      </c>
      <c r="DF35" s="3">
        <v>32</v>
      </c>
      <c r="DG35" s="13" t="s">
        <v>448</v>
      </c>
      <c r="DH35" s="14">
        <v>2014</v>
      </c>
      <c r="DI35" s="13" t="s">
        <v>449</v>
      </c>
      <c r="DJ35" s="12"/>
      <c r="DK35" s="12">
        <v>66.321886259540022</v>
      </c>
      <c r="DL35" s="10">
        <v>66.321886259540022</v>
      </c>
      <c r="DM35" s="3">
        <v>32</v>
      </c>
      <c r="DN35" s="7" t="s">
        <v>500</v>
      </c>
      <c r="DO35" s="8">
        <v>2013</v>
      </c>
      <c r="DP35" s="7" t="s">
        <v>279</v>
      </c>
      <c r="DQ35" s="9">
        <v>65.796940411369988</v>
      </c>
      <c r="DR35" s="9"/>
      <c r="DS35" s="9"/>
      <c r="DT35" s="9"/>
      <c r="DU35" s="43">
        <v>65.796940411369988</v>
      </c>
      <c r="DV35" s="3">
        <v>32</v>
      </c>
      <c r="DW35" s="28" t="s">
        <v>32</v>
      </c>
      <c r="DX35" s="27">
        <v>2014</v>
      </c>
      <c r="DY35" s="28" t="s">
        <v>15</v>
      </c>
      <c r="DZ35" s="9">
        <v>67.551450457680488</v>
      </c>
      <c r="EA35" s="9"/>
      <c r="EB35" s="9"/>
      <c r="EC35" s="35">
        <v>46.93</v>
      </c>
      <c r="ED35" s="10">
        <f>MAX(Table1528344062566814265901161361624520286063[[#This Row],[200m]:[vis]])</f>
        <v>67.551450457680488</v>
      </c>
      <c r="EE35" s="3">
        <v>32</v>
      </c>
      <c r="EF35" s="28" t="s">
        <v>266</v>
      </c>
      <c r="EG35" s="27">
        <v>2013</v>
      </c>
      <c r="EH35" s="28" t="s">
        <v>15</v>
      </c>
      <c r="EI35" s="12">
        <v>62.078081256424177</v>
      </c>
      <c r="EJ35" s="12">
        <v>62.395149254057344</v>
      </c>
      <c r="EK35" s="10">
        <v>124.47323051048153</v>
      </c>
      <c r="EL35" s="3">
        <v>32</v>
      </c>
      <c r="EM35" s="2" t="s">
        <v>590</v>
      </c>
      <c r="EN35" s="3">
        <v>2011</v>
      </c>
      <c r="EO35" s="2" t="s">
        <v>251</v>
      </c>
      <c r="EP35" s="12"/>
      <c r="EQ35" s="12"/>
      <c r="ER35" s="12"/>
      <c r="ES35" s="25">
        <v>50.69</v>
      </c>
      <c r="ET35" s="10">
        <f>MAX(Table1528344062566814265901161361624567[[#This Row],[300m]:[vis]])</f>
        <v>50.69</v>
      </c>
      <c r="EU35" s="3">
        <v>32</v>
      </c>
      <c r="EV35" s="2" t="s">
        <v>591</v>
      </c>
      <c r="EW35" s="3">
        <v>2011</v>
      </c>
      <c r="EX35" s="2" t="s">
        <v>249</v>
      </c>
      <c r="EY35" s="12"/>
      <c r="EZ35" s="12"/>
      <c r="FA35" s="12">
        <v>62.311110372834044</v>
      </c>
      <c r="FB35" s="12">
        <v>63.134810217986271</v>
      </c>
      <c r="FC35" s="12"/>
      <c r="FD35" s="10">
        <v>63.134810217986271</v>
      </c>
      <c r="FE35" s="3">
        <v>32</v>
      </c>
      <c r="FF35" s="2" t="s">
        <v>566</v>
      </c>
      <c r="FG35" s="3">
        <v>2011</v>
      </c>
      <c r="FH35" s="2" t="s">
        <v>15</v>
      </c>
      <c r="FI35" s="12"/>
      <c r="FJ35" s="12">
        <v>82.515768657385124</v>
      </c>
      <c r="FK35" s="10">
        <v>82.515768657385124</v>
      </c>
      <c r="FL35" s="3">
        <v>32</v>
      </c>
      <c r="FM35" s="2" t="s">
        <v>225</v>
      </c>
      <c r="FN35" s="3">
        <v>2012</v>
      </c>
      <c r="FO35" s="2" t="s">
        <v>15</v>
      </c>
      <c r="FP35" s="12">
        <v>56.1815930005789</v>
      </c>
      <c r="FQ35" s="12"/>
      <c r="FR35" s="12"/>
      <c r="FS35" s="12"/>
      <c r="FT35" s="10">
        <v>56.1815930005789</v>
      </c>
      <c r="FU35" s="19">
        <v>32</v>
      </c>
      <c r="FV35" s="31" t="s">
        <v>142</v>
      </c>
      <c r="FW35" s="19">
        <v>2012</v>
      </c>
      <c r="FX35" s="31" t="s">
        <v>251</v>
      </c>
      <c r="FY35" s="20"/>
      <c r="FZ35" s="20">
        <v>62.579547979975459</v>
      </c>
      <c r="GA35" s="20"/>
      <c r="GB35" s="20">
        <v>50.408711522911062</v>
      </c>
      <c r="GC35" s="20"/>
      <c r="GD35" s="21">
        <v>62.579547979975459</v>
      </c>
      <c r="GE35" s="3">
        <v>32</v>
      </c>
      <c r="GF35" s="31" t="s">
        <v>643</v>
      </c>
      <c r="GG35" s="19">
        <v>2011</v>
      </c>
      <c r="GH35" s="31" t="s">
        <v>281</v>
      </c>
      <c r="GI35" s="12">
        <v>31.092677258526152</v>
      </c>
      <c r="GJ35" s="12">
        <v>53.393426618536552</v>
      </c>
      <c r="GK35" s="10">
        <v>84.486103877062703</v>
      </c>
    </row>
    <row r="36" spans="15:193" x14ac:dyDescent="0.25">
      <c r="O36" s="3">
        <v>33</v>
      </c>
      <c r="P36" s="13" t="s">
        <v>258</v>
      </c>
      <c r="Q36" s="14">
        <v>2017</v>
      </c>
      <c r="R36" s="13" t="s">
        <v>227</v>
      </c>
      <c r="S36" s="9"/>
      <c r="T36" s="12">
        <v>30.025421556734127</v>
      </c>
      <c r="U36" s="10">
        <v>30.025421556734127</v>
      </c>
      <c r="AC36" s="19">
        <v>33</v>
      </c>
      <c r="AD36" s="7" t="s">
        <v>112</v>
      </c>
      <c r="AE36" s="8">
        <v>2019</v>
      </c>
      <c r="AF36" s="7" t="s">
        <v>250</v>
      </c>
      <c r="AG36" s="9">
        <v>40.158805068647652</v>
      </c>
      <c r="AH36" s="20"/>
      <c r="AI36" s="21">
        <v>40.158805068647652</v>
      </c>
      <c r="AJ36" s="3">
        <v>33</v>
      </c>
      <c r="AK36" s="7" t="s">
        <v>331</v>
      </c>
      <c r="AL36" s="8">
        <v>2017</v>
      </c>
      <c r="AM36" s="7" t="s">
        <v>281</v>
      </c>
      <c r="AN36" s="9"/>
      <c r="AO36" s="12">
        <v>49.174442366200829</v>
      </c>
      <c r="AP36" s="10">
        <v>49.174442366200829</v>
      </c>
      <c r="AQ36" s="10"/>
      <c r="AR36" s="3"/>
      <c r="AS36" s="26"/>
      <c r="AT36" s="27"/>
      <c r="AU36" s="28"/>
      <c r="AV36" s="29"/>
      <c r="AW36" s="30"/>
      <c r="AX36" s="20"/>
      <c r="AY36" s="12"/>
      <c r="AZ36" s="3">
        <v>33</v>
      </c>
      <c r="BA36" s="7" t="s">
        <v>205</v>
      </c>
      <c r="BB36" s="8">
        <v>2015</v>
      </c>
      <c r="BC36" s="7" t="s">
        <v>247</v>
      </c>
      <c r="BD36" s="9">
        <v>57.287561772956288</v>
      </c>
      <c r="BE36" s="9"/>
      <c r="BF36" s="9">
        <v>40.598222981428115</v>
      </c>
      <c r="BG36" s="9"/>
      <c r="BH36" s="10">
        <v>57.287561772956288</v>
      </c>
      <c r="BI36" s="3">
        <v>33</v>
      </c>
      <c r="BJ36" s="7" t="s">
        <v>206</v>
      </c>
      <c r="BK36" s="8">
        <v>2015</v>
      </c>
      <c r="BL36" s="7" t="s">
        <v>246</v>
      </c>
      <c r="BM36" s="9">
        <v>72.796568921433973</v>
      </c>
      <c r="BN36" s="9"/>
      <c r="BO36" s="10">
        <v>72.796568921433973</v>
      </c>
      <c r="BP36" s="3">
        <v>33</v>
      </c>
      <c r="BQ36" s="7" t="s">
        <v>389</v>
      </c>
      <c r="BR36" s="8">
        <v>2016</v>
      </c>
      <c r="BS36" s="7" t="s">
        <v>15</v>
      </c>
      <c r="BT36" s="9">
        <v>64.59384416892425</v>
      </c>
      <c r="BU36" s="9"/>
      <c r="BV36" s="35">
        <v>49.17</v>
      </c>
      <c r="BW36" s="34">
        <f>MAX(Table1528344062566814265901161361624523[[#This Row],[60m]:[vis]])</f>
        <v>64.59384416892425</v>
      </c>
      <c r="BX36" s="3">
        <v>33</v>
      </c>
      <c r="BY36" s="13" t="s">
        <v>407</v>
      </c>
      <c r="BZ36" s="14">
        <v>2015</v>
      </c>
      <c r="CA36" s="13" t="s">
        <v>249</v>
      </c>
      <c r="CB36" s="15">
        <v>63.680395881418008</v>
      </c>
      <c r="CC36" s="15"/>
      <c r="CD36" s="15">
        <v>57.621781540196601</v>
      </c>
      <c r="CE36" s="15"/>
      <c r="CF36" s="10">
        <v>63.680395881418008</v>
      </c>
      <c r="CG36" s="3">
        <v>33</v>
      </c>
      <c r="CH36" s="7" t="s">
        <v>123</v>
      </c>
      <c r="CI36" s="8">
        <v>2016</v>
      </c>
      <c r="CJ36" s="7" t="s">
        <v>15</v>
      </c>
      <c r="CK36" s="12">
        <f>VLOOKUP(Table15283440625668142659011613616245202237[[#This Row],[ime i prezime]],[1]!Table1528344062566814265901161361624523[[ime i prezime]:[1.kolo]],7,FALSE)</f>
        <v>56.010884013899918</v>
      </c>
      <c r="CL36" s="12">
        <v>55.466450477383823</v>
      </c>
      <c r="CM36" s="10">
        <v>111.47733449128374</v>
      </c>
      <c r="CN36" s="3">
        <v>32</v>
      </c>
      <c r="CO36" s="7" t="s">
        <v>464</v>
      </c>
      <c r="CP36" s="8">
        <v>2014</v>
      </c>
      <c r="CQ36" s="7" t="s">
        <v>281</v>
      </c>
      <c r="CR36" s="9"/>
      <c r="CS36" s="9"/>
      <c r="CT36" s="9">
        <v>34.124647231490549</v>
      </c>
      <c r="CU36" s="9">
        <v>24.631940936577589</v>
      </c>
      <c r="CV36" s="10">
        <v>34.124647231490549</v>
      </c>
      <c r="CW36" s="3">
        <v>32</v>
      </c>
      <c r="CX36" s="13" t="s">
        <v>65</v>
      </c>
      <c r="CY36" s="14">
        <v>2014</v>
      </c>
      <c r="CZ36" s="13" t="s">
        <v>15</v>
      </c>
      <c r="DA36" s="15">
        <v>48.747631596807409</v>
      </c>
      <c r="DB36" s="15"/>
      <c r="DC36" s="15"/>
      <c r="DD36" s="15"/>
      <c r="DE36" s="10">
        <v>48.747631596807409</v>
      </c>
      <c r="DF36" s="3">
        <v>33</v>
      </c>
      <c r="DG36" s="13" t="s">
        <v>450</v>
      </c>
      <c r="DH36" s="14">
        <v>2013</v>
      </c>
      <c r="DI36" s="13" t="s">
        <v>249</v>
      </c>
      <c r="DJ36" s="12"/>
      <c r="DK36" s="12">
        <v>65.013126057548718</v>
      </c>
      <c r="DL36" s="10">
        <v>65.013126057548718</v>
      </c>
      <c r="DM36" s="3">
        <v>33</v>
      </c>
      <c r="DN36" s="7" t="s">
        <v>20</v>
      </c>
      <c r="DO36" s="8">
        <v>2013</v>
      </c>
      <c r="DP36" s="7" t="s">
        <v>15</v>
      </c>
      <c r="DQ36" s="9">
        <v>65.612952510794983</v>
      </c>
      <c r="DR36" s="9"/>
      <c r="DS36" s="9">
        <v>53.51566251712395</v>
      </c>
      <c r="DT36" s="9"/>
      <c r="DU36" s="43">
        <v>65.612952510794983</v>
      </c>
      <c r="DV36" s="3">
        <v>33</v>
      </c>
      <c r="DW36" s="28" t="s">
        <v>143</v>
      </c>
      <c r="DX36" s="27">
        <v>2013</v>
      </c>
      <c r="DY36" s="28" t="s">
        <v>251</v>
      </c>
      <c r="DZ36" s="9">
        <v>67.492921478133795</v>
      </c>
      <c r="EA36" s="9"/>
      <c r="EB36" s="9"/>
      <c r="EC36" s="9"/>
      <c r="ED36" s="10">
        <f>MAX(Table1528344062566814265901161361624520286063[[#This Row],[200m]:[vis]])</f>
        <v>67.492921478133795</v>
      </c>
      <c r="EE36" s="3">
        <v>33</v>
      </c>
      <c r="EF36" s="28" t="s">
        <v>212</v>
      </c>
      <c r="EG36" s="27">
        <v>2013</v>
      </c>
      <c r="EH36" s="28" t="s">
        <v>15</v>
      </c>
      <c r="EI36" s="12">
        <v>62.248481303968184</v>
      </c>
      <c r="EJ36" s="12">
        <v>62.081444672102805</v>
      </c>
      <c r="EK36" s="10">
        <v>124.329925976071</v>
      </c>
      <c r="EL36" s="3">
        <v>32</v>
      </c>
      <c r="EM36" s="2" t="s">
        <v>575</v>
      </c>
      <c r="EN36" s="3">
        <v>2011</v>
      </c>
      <c r="EO36" s="2" t="s">
        <v>281</v>
      </c>
      <c r="EP36" s="12"/>
      <c r="EQ36" s="12"/>
      <c r="ER36" s="12"/>
      <c r="ES36" s="25">
        <v>50.69</v>
      </c>
      <c r="ET36" s="10">
        <f>MAX(Table1528344062566814265901161361624567[[#This Row],[300m]:[vis]])</f>
        <v>50.69</v>
      </c>
      <c r="EU36" s="3">
        <v>33</v>
      </c>
      <c r="EV36" s="2" t="s">
        <v>572</v>
      </c>
      <c r="EW36" s="3">
        <v>2011</v>
      </c>
      <c r="EX36" s="2" t="s">
        <v>15</v>
      </c>
      <c r="EY36" s="12">
        <v>63.091304075363844</v>
      </c>
      <c r="EZ36" s="12"/>
      <c r="FA36" s="12">
        <v>48.679003912387032</v>
      </c>
      <c r="FB36" s="12"/>
      <c r="FC36" s="12"/>
      <c r="FD36" s="10">
        <v>63.091304075363844</v>
      </c>
      <c r="FE36" s="3">
        <v>33</v>
      </c>
      <c r="FF36" s="2" t="s">
        <v>568</v>
      </c>
      <c r="FG36" s="3">
        <v>2012</v>
      </c>
      <c r="FH36" s="2" t="s">
        <v>479</v>
      </c>
      <c r="FI36" s="12"/>
      <c r="FJ36" s="12">
        <v>80.948480861179078</v>
      </c>
      <c r="FK36" s="10">
        <v>80.948480861179078</v>
      </c>
      <c r="FL36" s="3">
        <v>33</v>
      </c>
      <c r="FM36" s="7" t="s">
        <v>635</v>
      </c>
      <c r="FN36" s="8">
        <v>2012</v>
      </c>
      <c r="FO36" s="7" t="s">
        <v>281</v>
      </c>
      <c r="FP36" s="12"/>
      <c r="FQ36" s="12"/>
      <c r="FR36" s="12"/>
      <c r="FS36" s="25">
        <v>55.1</v>
      </c>
      <c r="FT36" s="10">
        <f>MAX(Table152834406256681426590116136162456743[[#This Row],[300m]:[vis]])</f>
        <v>55.1</v>
      </c>
      <c r="FU36" s="19">
        <v>33</v>
      </c>
      <c r="FV36" s="7" t="s">
        <v>644</v>
      </c>
      <c r="FW36" s="8">
        <v>2012</v>
      </c>
      <c r="FX36" s="7" t="s">
        <v>249</v>
      </c>
      <c r="FY36" s="20"/>
      <c r="FZ36" s="20">
        <v>62.143881254588464</v>
      </c>
      <c r="GA36" s="20"/>
      <c r="GB36" s="20">
        <v>37.688944714589496</v>
      </c>
      <c r="GC36" s="20"/>
      <c r="GD36" s="21">
        <v>62.143881254588464</v>
      </c>
      <c r="GE36" s="3">
        <v>33</v>
      </c>
      <c r="GF36" s="7" t="s">
        <v>610</v>
      </c>
      <c r="GG36" s="8">
        <v>2012</v>
      </c>
      <c r="GH36" s="7" t="s">
        <v>239</v>
      </c>
      <c r="GI36" s="12"/>
      <c r="GJ36" s="12">
        <v>81.638423442720082</v>
      </c>
      <c r="GK36" s="10">
        <v>81.638423442720082</v>
      </c>
    </row>
    <row r="37" spans="15:193" x14ac:dyDescent="0.25">
      <c r="O37" s="3"/>
      <c r="P37" s="7"/>
      <c r="Q37" s="8"/>
      <c r="R37" s="7"/>
      <c r="S37" s="10"/>
      <c r="T37" s="10"/>
      <c r="U37" s="10"/>
      <c r="AC37" s="19">
        <v>34</v>
      </c>
      <c r="AD37" s="7" t="s">
        <v>337</v>
      </c>
      <c r="AE37" s="8">
        <v>2017</v>
      </c>
      <c r="AF37" s="7" t="s">
        <v>252</v>
      </c>
      <c r="AG37" s="9">
        <v>39.61571503259745</v>
      </c>
      <c r="AH37" s="20"/>
      <c r="AI37" s="21">
        <v>39.61571503259745</v>
      </c>
      <c r="AJ37" s="3">
        <v>34</v>
      </c>
      <c r="AK37" s="7" t="s">
        <v>332</v>
      </c>
      <c r="AL37" s="8">
        <v>2017</v>
      </c>
      <c r="AM37" s="7" t="s">
        <v>251</v>
      </c>
      <c r="AN37" s="9"/>
      <c r="AO37" s="12">
        <v>48.006521835634402</v>
      </c>
      <c r="AP37" s="10">
        <v>48.006521835634402</v>
      </c>
      <c r="AQ37" s="10"/>
      <c r="AR37" s="3"/>
      <c r="AS37" s="26"/>
      <c r="AT37" s="27"/>
      <c r="AU37" s="28"/>
      <c r="AV37" s="29"/>
      <c r="AW37" s="30"/>
      <c r="AX37" s="20"/>
      <c r="AY37" s="12"/>
      <c r="AZ37" s="3">
        <v>34</v>
      </c>
      <c r="BA37" s="7" t="s">
        <v>363</v>
      </c>
      <c r="BB37" s="8">
        <v>2016</v>
      </c>
      <c r="BC37" s="7" t="s">
        <v>279</v>
      </c>
      <c r="BD37" s="9">
        <v>54.657474188536014</v>
      </c>
      <c r="BE37" s="9"/>
      <c r="BF37" s="9"/>
      <c r="BG37" s="9"/>
      <c r="BH37" s="10">
        <v>54.657474188536014</v>
      </c>
      <c r="BI37" s="3">
        <v>34</v>
      </c>
      <c r="BJ37" s="7" t="s">
        <v>356</v>
      </c>
      <c r="BK37" s="8">
        <v>2016</v>
      </c>
      <c r="BL37" s="7" t="s">
        <v>279</v>
      </c>
      <c r="BM37" s="9">
        <v>70.351891244061164</v>
      </c>
      <c r="BN37" s="9"/>
      <c r="BO37" s="10">
        <v>70.351891244061164</v>
      </c>
      <c r="BP37" s="3">
        <v>33</v>
      </c>
      <c r="BQ37" s="7" t="s">
        <v>166</v>
      </c>
      <c r="BR37" s="8">
        <v>2015</v>
      </c>
      <c r="BS37" s="7" t="s">
        <v>247</v>
      </c>
      <c r="BT37" s="9">
        <v>64.59384416892425</v>
      </c>
      <c r="BU37" s="9"/>
      <c r="BV37" s="24"/>
      <c r="BW37" s="34">
        <v>64.59384416892425</v>
      </c>
      <c r="BX37" s="3">
        <v>34</v>
      </c>
      <c r="BY37" s="13" t="s">
        <v>408</v>
      </c>
      <c r="BZ37" s="14">
        <v>2015</v>
      </c>
      <c r="CA37" s="13" t="s">
        <v>296</v>
      </c>
      <c r="CB37" s="15"/>
      <c r="CC37" s="15">
        <v>63.665449502707062</v>
      </c>
      <c r="CD37" s="15"/>
      <c r="CE37" s="15"/>
      <c r="CF37" s="10">
        <v>63.665449502707062</v>
      </c>
      <c r="CG37" s="3">
        <v>34</v>
      </c>
      <c r="CH37" s="7" t="s">
        <v>391</v>
      </c>
      <c r="CI37" s="8">
        <v>2016</v>
      </c>
      <c r="CJ37" s="7" t="s">
        <v>247</v>
      </c>
      <c r="CK37" s="12">
        <f>VLOOKUP(Table15283440625668142659011613616245202237[[#This Row],[ime i prezime]],[1]!Table1528344062566814265901161361624523[[ime i prezime]:[1.kolo]],7,FALSE)</f>
        <v>56.945381067703934</v>
      </c>
      <c r="CL37" s="12">
        <v>53.475698715076767</v>
      </c>
      <c r="CM37" s="10">
        <v>110.42107978278071</v>
      </c>
      <c r="CN37" s="3">
        <v>33</v>
      </c>
      <c r="CO37" s="7" t="s">
        <v>468</v>
      </c>
      <c r="CP37" s="8">
        <v>2013</v>
      </c>
      <c r="CQ37" s="7" t="s">
        <v>279</v>
      </c>
      <c r="CR37" s="9"/>
      <c r="CS37" s="9"/>
      <c r="CT37" s="9"/>
      <c r="CU37" s="9">
        <v>24.839429219264758</v>
      </c>
      <c r="CV37" s="10">
        <v>24.839429219264758</v>
      </c>
      <c r="CW37" s="3">
        <v>34</v>
      </c>
      <c r="CX37" s="7" t="s">
        <v>469</v>
      </c>
      <c r="CY37" s="8">
        <v>2013</v>
      </c>
      <c r="CZ37" s="7" t="s">
        <v>320</v>
      </c>
      <c r="DA37" s="15">
        <v>48.630723660826064</v>
      </c>
      <c r="DB37" s="15"/>
      <c r="DC37" s="15"/>
      <c r="DD37" s="15"/>
      <c r="DE37" s="10">
        <v>48.630723660826064</v>
      </c>
      <c r="DF37" s="3">
        <v>34</v>
      </c>
      <c r="DG37" s="7" t="s">
        <v>452</v>
      </c>
      <c r="DH37" s="8">
        <v>2014</v>
      </c>
      <c r="DI37" s="7" t="s">
        <v>447</v>
      </c>
      <c r="DJ37" s="12"/>
      <c r="DK37" s="12">
        <v>63.955840049238944</v>
      </c>
      <c r="DL37" s="10">
        <v>63.955840049238944</v>
      </c>
      <c r="DM37" s="3">
        <v>34</v>
      </c>
      <c r="DN37" s="7" t="s">
        <v>498</v>
      </c>
      <c r="DO37" s="8">
        <v>2014</v>
      </c>
      <c r="DP37" s="7" t="s">
        <v>281</v>
      </c>
      <c r="DQ37" s="9">
        <v>65.247107992497305</v>
      </c>
      <c r="DR37" s="9"/>
      <c r="DS37" s="9"/>
      <c r="DT37" s="9"/>
      <c r="DU37" s="43">
        <v>65.247107992497305</v>
      </c>
      <c r="DV37" s="3">
        <v>34</v>
      </c>
      <c r="DW37" s="28" t="s">
        <v>493</v>
      </c>
      <c r="DX37" s="27">
        <v>2013</v>
      </c>
      <c r="DY37" s="28" t="s">
        <v>296</v>
      </c>
      <c r="DZ37" s="9"/>
      <c r="EA37" s="9">
        <v>67.441347013533445</v>
      </c>
      <c r="EB37" s="9"/>
      <c r="EC37" s="9"/>
      <c r="ED37" s="10">
        <f>MAX(Table1528344062566814265901161361624520286063[[#This Row],[200m]:[vis]])</f>
        <v>67.441347013533445</v>
      </c>
      <c r="EE37" s="3">
        <v>34</v>
      </c>
      <c r="EF37" s="28" t="s">
        <v>5</v>
      </c>
      <c r="EG37" s="27">
        <v>2014</v>
      </c>
      <c r="EH37" s="28" t="s">
        <v>15</v>
      </c>
      <c r="EI37" s="12">
        <v>63.81163868513967</v>
      </c>
      <c r="EJ37" s="12">
        <v>60.49493652547627</v>
      </c>
      <c r="EK37" s="10">
        <v>124.30657521061593</v>
      </c>
      <c r="EL37" s="3">
        <v>34</v>
      </c>
      <c r="EM37" s="2" t="s">
        <v>592</v>
      </c>
      <c r="EN37" s="3">
        <v>2011</v>
      </c>
      <c r="EO37" s="2" t="s">
        <v>290</v>
      </c>
      <c r="EP37" s="12"/>
      <c r="EQ37" s="12">
        <v>50.414166950251385</v>
      </c>
      <c r="ER37" s="12"/>
      <c r="ES37" s="12"/>
      <c r="ET37" s="10">
        <f>MAX(Table1528344062566814265901161361624567[[#This Row],[300m]:[vis]])</f>
        <v>50.414166950251385</v>
      </c>
      <c r="EU37" s="3">
        <v>34</v>
      </c>
      <c r="EV37" s="2" t="s">
        <v>593</v>
      </c>
      <c r="EW37" s="3">
        <v>2012</v>
      </c>
      <c r="EX37" s="2" t="s">
        <v>247</v>
      </c>
      <c r="EY37" s="12">
        <v>61.635514268323597</v>
      </c>
      <c r="EZ37" s="12"/>
      <c r="FA37" s="12"/>
      <c r="FB37" s="12">
        <v>37.980781267135526</v>
      </c>
      <c r="FC37" s="12"/>
      <c r="FD37" s="10">
        <v>61.635514268323597</v>
      </c>
      <c r="FE37" s="3">
        <v>34</v>
      </c>
      <c r="FF37" s="2" t="s">
        <v>569</v>
      </c>
      <c r="FG37" s="3">
        <v>2011</v>
      </c>
      <c r="FH37" s="2" t="s">
        <v>15</v>
      </c>
      <c r="FI37" s="12"/>
      <c r="FJ37" s="12">
        <v>80.408392100676082</v>
      </c>
      <c r="FK37" s="10">
        <v>80.408392100676082</v>
      </c>
      <c r="FL37" s="3">
        <v>34</v>
      </c>
      <c r="FM37" s="2" t="s">
        <v>145</v>
      </c>
      <c r="FN37" s="3">
        <v>2012</v>
      </c>
      <c r="FO37" s="2" t="s">
        <v>251</v>
      </c>
      <c r="FP37" s="12"/>
      <c r="FQ37" s="12"/>
      <c r="FR37" s="12">
        <v>53.976243727716586</v>
      </c>
      <c r="FS37" s="12"/>
      <c r="FT37" s="10">
        <v>53.976243727716586</v>
      </c>
      <c r="FU37" s="19">
        <v>34</v>
      </c>
      <c r="FV37" s="7" t="s">
        <v>645</v>
      </c>
      <c r="FW37" s="8">
        <v>2011</v>
      </c>
      <c r="FX37" s="7" t="s">
        <v>249</v>
      </c>
      <c r="FY37" s="20">
        <v>61.687103875935698</v>
      </c>
      <c r="FZ37" s="20"/>
      <c r="GA37" s="20"/>
      <c r="GB37" s="20"/>
      <c r="GC37" s="20"/>
      <c r="GD37" s="21">
        <v>61.687103875935698</v>
      </c>
      <c r="GE37" s="3">
        <v>34</v>
      </c>
      <c r="GF37" s="7" t="s">
        <v>612</v>
      </c>
      <c r="GG37" s="8">
        <v>2011</v>
      </c>
      <c r="GH37" s="7" t="s">
        <v>239</v>
      </c>
      <c r="GI37" s="12"/>
      <c r="GJ37" s="12">
        <v>80.872515691456385</v>
      </c>
      <c r="GK37" s="10">
        <v>80.872515691456385</v>
      </c>
    </row>
    <row r="38" spans="15:193" x14ac:dyDescent="0.25">
      <c r="AC38" s="19">
        <v>35</v>
      </c>
      <c r="AD38" s="7" t="s">
        <v>311</v>
      </c>
      <c r="AE38" s="8">
        <v>2017</v>
      </c>
      <c r="AF38" s="7" t="s">
        <v>279</v>
      </c>
      <c r="AG38" s="9">
        <v>38.606797626498256</v>
      </c>
      <c r="AH38" s="20"/>
      <c r="AI38" s="21">
        <v>38.606797626498256</v>
      </c>
      <c r="AJ38" s="3">
        <v>35</v>
      </c>
      <c r="AK38" s="7" t="s">
        <v>333</v>
      </c>
      <c r="AL38" s="8">
        <v>2017</v>
      </c>
      <c r="AM38" s="7" t="s">
        <v>227</v>
      </c>
      <c r="AN38" s="9"/>
      <c r="AO38" s="12">
        <v>46.204249883851162</v>
      </c>
      <c r="AP38" s="10">
        <v>46.204249883851162</v>
      </c>
      <c r="AQ38" s="10"/>
      <c r="AR38" s="3"/>
      <c r="AS38" s="26"/>
      <c r="AT38" s="27"/>
      <c r="AU38" s="28"/>
      <c r="AV38" s="29"/>
      <c r="AW38" s="30"/>
      <c r="AX38" s="20"/>
      <c r="AY38" s="12"/>
      <c r="AZ38" s="3">
        <v>35</v>
      </c>
      <c r="BA38" s="7" t="s">
        <v>372</v>
      </c>
      <c r="BB38" s="8">
        <v>2016</v>
      </c>
      <c r="BC38" s="7" t="s">
        <v>231</v>
      </c>
      <c r="BD38" s="9">
        <v>54.396285191687696</v>
      </c>
      <c r="BE38" s="9"/>
      <c r="BF38" s="9"/>
      <c r="BG38" s="9"/>
      <c r="BH38" s="10">
        <v>54.396285191687696</v>
      </c>
      <c r="BI38" s="3">
        <v>35</v>
      </c>
      <c r="BJ38" s="7" t="s">
        <v>365</v>
      </c>
      <c r="BK38" s="8">
        <v>2016</v>
      </c>
      <c r="BL38" s="7" t="s">
        <v>252</v>
      </c>
      <c r="BM38" s="9"/>
      <c r="BN38" s="9">
        <v>69.134059206570981</v>
      </c>
      <c r="BO38" s="10">
        <v>69.134059206570981</v>
      </c>
      <c r="BP38" s="3">
        <v>35</v>
      </c>
      <c r="BQ38" s="7" t="s">
        <v>40</v>
      </c>
      <c r="BR38" s="8">
        <v>2015</v>
      </c>
      <c r="BS38" s="7" t="s">
        <v>290</v>
      </c>
      <c r="BT38" s="9"/>
      <c r="BU38" s="9">
        <v>62.95557040450975</v>
      </c>
      <c r="BV38" s="24"/>
      <c r="BW38" s="34">
        <v>62.95557040450975</v>
      </c>
      <c r="BX38" s="3">
        <v>35</v>
      </c>
      <c r="BY38" s="7" t="s">
        <v>202</v>
      </c>
      <c r="BZ38" s="8">
        <v>2016</v>
      </c>
      <c r="CA38" s="7" t="s">
        <v>15</v>
      </c>
      <c r="CB38" s="15">
        <v>63.490642944909361</v>
      </c>
      <c r="CC38" s="15"/>
      <c r="CD38" s="15">
        <v>47.689798506833689</v>
      </c>
      <c r="CE38" s="15"/>
      <c r="CF38" s="10">
        <v>63.490642944909361</v>
      </c>
      <c r="CG38" s="3">
        <v>35</v>
      </c>
      <c r="CH38" s="7" t="s">
        <v>393</v>
      </c>
      <c r="CI38" s="8">
        <v>2016</v>
      </c>
      <c r="CJ38" s="7" t="s">
        <v>15</v>
      </c>
      <c r="CK38" s="12">
        <f>VLOOKUP(Table15283440625668142659011613616245202237[[#This Row],[ime i prezime]],[1]!Table1528344062566814265901161361624523[[ime i prezime]:[1.kolo]],7,FALSE)</f>
        <v>55.619935875290381</v>
      </c>
      <c r="CL38" s="12">
        <v>48.097477667623941</v>
      </c>
      <c r="CM38" s="10">
        <v>103.71741354291433</v>
      </c>
      <c r="CN38" s="3"/>
      <c r="CO38" s="7"/>
      <c r="CP38" s="8"/>
      <c r="CQ38" s="7"/>
      <c r="CR38" s="9"/>
      <c r="CS38" s="9"/>
      <c r="CT38" s="9"/>
      <c r="CU38" s="9"/>
      <c r="CV38" s="10"/>
      <c r="CW38" s="3">
        <v>35</v>
      </c>
      <c r="CX38" s="7" t="s">
        <v>470</v>
      </c>
      <c r="CY38" s="8">
        <v>2014</v>
      </c>
      <c r="CZ38" s="7" t="s">
        <v>447</v>
      </c>
      <c r="DA38" s="15"/>
      <c r="DB38" s="15">
        <v>48.252073884213999</v>
      </c>
      <c r="DC38" s="15"/>
      <c r="DD38" s="15"/>
      <c r="DE38" s="10">
        <v>48.252073884213999</v>
      </c>
      <c r="DF38" s="3">
        <v>35</v>
      </c>
      <c r="DG38" s="13" t="s">
        <v>169</v>
      </c>
      <c r="DH38" s="14">
        <v>2014</v>
      </c>
      <c r="DI38" s="13" t="s">
        <v>251</v>
      </c>
      <c r="DJ38" s="12"/>
      <c r="DK38" s="12">
        <v>63.76383076801816</v>
      </c>
      <c r="DL38" s="10">
        <v>63.76383076801816</v>
      </c>
      <c r="DM38" s="3">
        <v>35</v>
      </c>
      <c r="DN38" s="7" t="s">
        <v>265</v>
      </c>
      <c r="DO38" s="8">
        <v>2013</v>
      </c>
      <c r="DP38" s="7" t="s">
        <v>15</v>
      </c>
      <c r="DQ38" s="9">
        <v>65.065244369998865</v>
      </c>
      <c r="DR38" s="9"/>
      <c r="DS38" s="9">
        <v>60.239357939312285</v>
      </c>
      <c r="DT38" s="9"/>
      <c r="DU38" s="43">
        <v>65.065244369998865</v>
      </c>
      <c r="DV38" s="3">
        <v>35</v>
      </c>
      <c r="DW38" s="28" t="s">
        <v>72</v>
      </c>
      <c r="DX38" s="27">
        <v>2014</v>
      </c>
      <c r="DY38" s="28" t="s">
        <v>15</v>
      </c>
      <c r="DZ38" s="9">
        <v>67.259506412215927</v>
      </c>
      <c r="EA38" s="9"/>
      <c r="EB38" s="9"/>
      <c r="EC38" s="9"/>
      <c r="ED38" s="10">
        <f>MAX(Table1528344062566814265901161361624520286063[[#This Row],[200m]:[vis]])</f>
        <v>67.259506412215927</v>
      </c>
      <c r="EE38" s="3">
        <v>35</v>
      </c>
      <c r="EF38" s="28" t="s">
        <v>53</v>
      </c>
      <c r="EG38" s="27">
        <v>2014</v>
      </c>
      <c r="EH38" s="28" t="s">
        <v>15</v>
      </c>
      <c r="EI38" s="12">
        <v>60.909837174477829</v>
      </c>
      <c r="EJ38" s="12">
        <v>62.342712968608502</v>
      </c>
      <c r="EK38" s="10">
        <v>123.25255014308632</v>
      </c>
      <c r="EL38" s="3">
        <v>35</v>
      </c>
      <c r="EM38" s="2" t="s">
        <v>594</v>
      </c>
      <c r="EN38" s="3">
        <v>2012</v>
      </c>
      <c r="EO38" s="2" t="s">
        <v>15</v>
      </c>
      <c r="EP38" s="12">
        <v>50.18351169095677</v>
      </c>
      <c r="EQ38" s="12"/>
      <c r="ER38" s="12"/>
      <c r="ES38" s="12"/>
      <c r="ET38" s="10">
        <f>MAX(Table1528344062566814265901161361624567[[#This Row],[300m]:[vis]])</f>
        <v>50.18351169095677</v>
      </c>
      <c r="EU38" s="3">
        <v>35</v>
      </c>
      <c r="EV38" s="13" t="s">
        <v>577</v>
      </c>
      <c r="EW38" s="3">
        <v>2012</v>
      </c>
      <c r="EX38" s="2" t="s">
        <v>320</v>
      </c>
      <c r="EY38" s="12">
        <v>60.93</v>
      </c>
      <c r="EZ38" s="12"/>
      <c r="FA38" s="12"/>
      <c r="FB38" s="12"/>
      <c r="FC38" s="12"/>
      <c r="FD38" s="10">
        <v>60.93</v>
      </c>
      <c r="FE38" s="3">
        <v>35</v>
      </c>
      <c r="FF38" s="2" t="s">
        <v>571</v>
      </c>
      <c r="FG38" s="3">
        <v>2011</v>
      </c>
      <c r="FH38" s="2" t="s">
        <v>249</v>
      </c>
      <c r="FI38" s="12"/>
      <c r="FJ38" s="12">
        <v>79.893209231972108</v>
      </c>
      <c r="FK38" s="10">
        <v>79.893209231972108</v>
      </c>
      <c r="FL38" s="3">
        <v>35</v>
      </c>
      <c r="FM38" s="13" t="s">
        <v>646</v>
      </c>
      <c r="FN38" s="14">
        <v>2011</v>
      </c>
      <c r="FO38" s="13" t="s">
        <v>251</v>
      </c>
      <c r="FP38" s="12"/>
      <c r="FQ38" s="12"/>
      <c r="FR38" s="12">
        <v>53.781783964115625</v>
      </c>
      <c r="FS38" s="12"/>
      <c r="FT38" s="10">
        <v>53.781783964115625</v>
      </c>
      <c r="FU38" s="19">
        <v>35</v>
      </c>
      <c r="FV38" s="7" t="s">
        <v>647</v>
      </c>
      <c r="FW38" s="8">
        <v>2012</v>
      </c>
      <c r="FX38" s="7" t="s">
        <v>203</v>
      </c>
      <c r="FY38" s="20"/>
      <c r="FZ38" s="20">
        <v>61.27144182317322</v>
      </c>
      <c r="GA38" s="20"/>
      <c r="GB38" s="20"/>
      <c r="GC38" s="20"/>
      <c r="GD38" s="21">
        <v>61.27144182317322</v>
      </c>
      <c r="GE38" s="3">
        <v>35</v>
      </c>
      <c r="GF38" s="31" t="s">
        <v>616</v>
      </c>
      <c r="GG38" s="19">
        <v>2011</v>
      </c>
      <c r="GH38" s="31" t="s">
        <v>15</v>
      </c>
      <c r="GI38" s="12">
        <v>79.885965771765527</v>
      </c>
      <c r="GJ38" s="12"/>
      <c r="GK38" s="10">
        <v>79.885965771765527</v>
      </c>
    </row>
    <row r="39" spans="15:193" x14ac:dyDescent="0.25">
      <c r="AC39" s="19">
        <v>36</v>
      </c>
      <c r="AD39" s="7" t="s">
        <v>338</v>
      </c>
      <c r="AE39" s="8">
        <v>2018</v>
      </c>
      <c r="AF39" s="7" t="s">
        <v>248</v>
      </c>
      <c r="AG39" s="9">
        <v>38.512572871667238</v>
      </c>
      <c r="AH39" s="20"/>
      <c r="AI39" s="21">
        <v>38.512572871667238</v>
      </c>
      <c r="AJ39" s="3">
        <v>36</v>
      </c>
      <c r="AK39" s="7" t="s">
        <v>334</v>
      </c>
      <c r="AL39" s="8">
        <v>2017</v>
      </c>
      <c r="AM39" s="7" t="s">
        <v>252</v>
      </c>
      <c r="AN39" s="9"/>
      <c r="AO39" s="12">
        <v>45.574797673185635</v>
      </c>
      <c r="AP39" s="10">
        <v>45.574797673185635</v>
      </c>
      <c r="AQ39" s="10"/>
      <c r="AR39" s="3"/>
      <c r="AS39" s="26"/>
      <c r="AT39" s="27"/>
      <c r="AU39" s="28"/>
      <c r="AV39" s="29"/>
      <c r="AW39" s="30"/>
      <c r="AX39" s="31"/>
      <c r="AY39" s="2"/>
      <c r="AZ39" s="3">
        <v>36</v>
      </c>
      <c r="BA39" s="7" t="s">
        <v>194</v>
      </c>
      <c r="BB39" s="8">
        <v>2015</v>
      </c>
      <c r="BC39" s="7" t="s">
        <v>248</v>
      </c>
      <c r="BD39" s="9">
        <v>53.368634741275756</v>
      </c>
      <c r="BE39" s="9"/>
      <c r="BF39" s="9">
        <v>42.524967682818129</v>
      </c>
      <c r="BG39" s="9"/>
      <c r="BH39" s="10">
        <v>53.368634741275756</v>
      </c>
      <c r="BI39" s="3">
        <v>36</v>
      </c>
      <c r="BJ39" s="7" t="s">
        <v>56</v>
      </c>
      <c r="BK39" s="8">
        <v>2016</v>
      </c>
      <c r="BL39" s="7" t="s">
        <v>16</v>
      </c>
      <c r="BM39" s="9">
        <v>67.567672588798516</v>
      </c>
      <c r="BN39" s="9"/>
      <c r="BO39" s="10">
        <v>67.567672588798516</v>
      </c>
      <c r="BP39" s="3">
        <v>36</v>
      </c>
      <c r="BQ39" s="7" t="s">
        <v>114</v>
      </c>
      <c r="BR39" s="8">
        <v>2016</v>
      </c>
      <c r="BS39" s="7" t="s">
        <v>15</v>
      </c>
      <c r="BT39" s="9">
        <v>61.045644303000046</v>
      </c>
      <c r="BU39" s="9"/>
      <c r="BV39" s="35">
        <v>49.17</v>
      </c>
      <c r="BW39" s="34">
        <f>MAX(Table1528344062566814265901161361624523[[#This Row],[60m]:[vis]])</f>
        <v>61.045644303000046</v>
      </c>
      <c r="BX39" s="3">
        <v>36</v>
      </c>
      <c r="BY39" s="13" t="s">
        <v>166</v>
      </c>
      <c r="BZ39" s="14">
        <v>2015</v>
      </c>
      <c r="CA39" s="13" t="s">
        <v>247</v>
      </c>
      <c r="CB39" s="15"/>
      <c r="CC39" s="15">
        <v>63.371550431453294</v>
      </c>
      <c r="CD39" s="15"/>
      <c r="CE39" s="15"/>
      <c r="CF39" s="10">
        <v>63.371550431453294</v>
      </c>
      <c r="CG39" s="3">
        <v>36</v>
      </c>
      <c r="CH39" s="7" t="s">
        <v>76</v>
      </c>
      <c r="CI39" s="8">
        <v>2015</v>
      </c>
      <c r="CJ39" s="7" t="s">
        <v>16</v>
      </c>
      <c r="CK39" s="12">
        <f>VLOOKUP(Table15283440625668142659011613616245202237[[#This Row],[ime i prezime]],[1]!Table1528344062566814265901161361624523[[ime i prezime]:[1.kolo]],7,FALSE)</f>
        <v>50.316706685506418</v>
      </c>
      <c r="CL39" s="12">
        <v>53.067292758871275</v>
      </c>
      <c r="CM39" s="10">
        <v>103.38399944437769</v>
      </c>
      <c r="CN39" s="3"/>
      <c r="CO39" s="7"/>
      <c r="CP39" s="8"/>
      <c r="CQ39" s="7"/>
      <c r="CR39" s="9"/>
      <c r="CS39" s="9"/>
      <c r="CT39" s="9"/>
      <c r="CU39" s="9"/>
      <c r="CV39" s="10"/>
      <c r="CW39" s="3">
        <v>36</v>
      </c>
      <c r="CX39" s="13" t="s">
        <v>223</v>
      </c>
      <c r="CY39" s="14">
        <v>2014</v>
      </c>
      <c r="CZ39" s="13" t="s">
        <v>15</v>
      </c>
      <c r="DA39" s="15">
        <v>47.558067918482877</v>
      </c>
      <c r="DB39" s="15"/>
      <c r="DC39" s="15"/>
      <c r="DD39" s="15"/>
      <c r="DE39" s="10">
        <v>47.558067918482877</v>
      </c>
      <c r="DF39" s="3">
        <v>36</v>
      </c>
      <c r="DG39" s="7" t="s">
        <v>455</v>
      </c>
      <c r="DH39" s="8">
        <v>2014</v>
      </c>
      <c r="DI39" s="7" t="s">
        <v>249</v>
      </c>
      <c r="DJ39" s="12"/>
      <c r="DK39" s="12">
        <v>63.590997569129989</v>
      </c>
      <c r="DL39" s="10">
        <v>63.590997569129989</v>
      </c>
      <c r="DM39" s="3">
        <v>36</v>
      </c>
      <c r="DN39" s="7" t="s">
        <v>5</v>
      </c>
      <c r="DO39" s="8">
        <v>2014</v>
      </c>
      <c r="DP39" s="7" t="s">
        <v>15</v>
      </c>
      <c r="DQ39" s="9">
        <v>63.81163868513967</v>
      </c>
      <c r="DR39" s="9"/>
      <c r="DS39" s="9">
        <v>50.719293567361987</v>
      </c>
      <c r="DT39" s="9"/>
      <c r="DU39" s="43">
        <v>63.81163868513967</v>
      </c>
      <c r="DV39" s="3">
        <v>35</v>
      </c>
      <c r="DW39" s="28" t="s">
        <v>501</v>
      </c>
      <c r="DX39" s="27">
        <v>2014</v>
      </c>
      <c r="DY39" s="28" t="s">
        <v>250</v>
      </c>
      <c r="DZ39" s="9">
        <v>67.259506412215927</v>
      </c>
      <c r="EA39" s="9"/>
      <c r="EB39" s="9"/>
      <c r="EC39" s="9"/>
      <c r="ED39" s="10">
        <f>MAX(Table1528344062566814265901161361624520286063[[#This Row],[200m]:[vis]])</f>
        <v>67.259506412215927</v>
      </c>
      <c r="EE39" s="3">
        <v>36</v>
      </c>
      <c r="EF39" s="7" t="s">
        <v>92</v>
      </c>
      <c r="EG39" s="8">
        <v>2013</v>
      </c>
      <c r="EH39" s="7" t="s">
        <v>248</v>
      </c>
      <c r="EI39" s="12">
        <v>59.040740635857368</v>
      </c>
      <c r="EJ39" s="12">
        <v>63.942748192756426</v>
      </c>
      <c r="EK39" s="10">
        <v>122.98348882861379</v>
      </c>
      <c r="EL39" s="3">
        <v>36</v>
      </c>
      <c r="EM39" s="2" t="s">
        <v>576</v>
      </c>
      <c r="EN39" s="3">
        <v>2012</v>
      </c>
      <c r="EO39" s="2" t="s">
        <v>281</v>
      </c>
      <c r="EP39" s="12"/>
      <c r="EQ39" s="12"/>
      <c r="ER39" s="12"/>
      <c r="ES39" s="25">
        <v>46.76</v>
      </c>
      <c r="ET39" s="10">
        <f>MAX(Table1528344062566814265901161361624567[[#This Row],[300m]:[vis]])</f>
        <v>46.76</v>
      </c>
      <c r="EU39" s="3">
        <v>36</v>
      </c>
      <c r="EV39" s="2" t="s">
        <v>463</v>
      </c>
      <c r="EW39" s="3">
        <v>2014</v>
      </c>
      <c r="EX39" s="2" t="s">
        <v>320</v>
      </c>
      <c r="EY39" s="12">
        <v>59.197698082524056</v>
      </c>
      <c r="EZ39" s="12"/>
      <c r="FA39" s="12"/>
      <c r="FB39" s="12"/>
      <c r="FC39" s="12"/>
      <c r="FD39" s="10">
        <v>59.197698082524056</v>
      </c>
      <c r="FE39" s="3">
        <v>36</v>
      </c>
      <c r="FF39" s="2" t="s">
        <v>45</v>
      </c>
      <c r="FG39" s="3">
        <v>2012</v>
      </c>
      <c r="FH39" s="2" t="s">
        <v>15</v>
      </c>
      <c r="FI39" s="12"/>
      <c r="FJ39" s="12">
        <v>78.625085922030152</v>
      </c>
      <c r="FK39" s="10">
        <v>78.625085922030152</v>
      </c>
      <c r="FL39" s="3">
        <v>36</v>
      </c>
      <c r="FM39" s="13" t="s">
        <v>648</v>
      </c>
      <c r="FN39" s="14">
        <v>2011</v>
      </c>
      <c r="FO39" s="13" t="s">
        <v>15</v>
      </c>
      <c r="FP39" s="12"/>
      <c r="FQ39" s="12"/>
      <c r="FR39" s="12">
        <v>53.684649667342278</v>
      </c>
      <c r="FS39" s="12"/>
      <c r="FT39" s="10">
        <v>53.684649667342278</v>
      </c>
      <c r="FU39" s="19">
        <v>36</v>
      </c>
      <c r="FV39" s="7" t="s">
        <v>649</v>
      </c>
      <c r="FW39" s="8">
        <v>2011</v>
      </c>
      <c r="FX39" s="7" t="s">
        <v>15</v>
      </c>
      <c r="FY39" s="20">
        <v>61.167159016709981</v>
      </c>
      <c r="FZ39" s="20"/>
      <c r="GA39" s="20"/>
      <c r="GB39" s="20"/>
      <c r="GC39" s="20"/>
      <c r="GD39" s="21">
        <v>61.167159016709981</v>
      </c>
      <c r="GE39" s="3">
        <v>36</v>
      </c>
      <c r="GF39" s="31" t="s">
        <v>620</v>
      </c>
      <c r="GG39" s="19">
        <v>2013</v>
      </c>
      <c r="GH39" s="31" t="s">
        <v>296</v>
      </c>
      <c r="GI39" s="12">
        <v>76.685355624242874</v>
      </c>
      <c r="GJ39" s="12"/>
      <c r="GK39" s="10">
        <v>76.685355624242874</v>
      </c>
    </row>
    <row r="40" spans="15:193" x14ac:dyDescent="0.25">
      <c r="AC40" s="19">
        <v>37</v>
      </c>
      <c r="AD40" s="7" t="s">
        <v>339</v>
      </c>
      <c r="AE40" s="8">
        <v>2019</v>
      </c>
      <c r="AF40" s="7" t="s">
        <v>248</v>
      </c>
      <c r="AG40" s="9">
        <v>29.774370514086161</v>
      </c>
      <c r="AH40" s="20">
        <v>37.509568586370712</v>
      </c>
      <c r="AI40" s="21">
        <v>37.509568586370712</v>
      </c>
      <c r="AJ40" s="3">
        <v>37</v>
      </c>
      <c r="AK40" s="7" t="s">
        <v>335</v>
      </c>
      <c r="AL40" s="8">
        <v>2017</v>
      </c>
      <c r="AM40" s="7" t="s">
        <v>279</v>
      </c>
      <c r="AN40" s="9"/>
      <c r="AO40" s="12">
        <v>44.03806818534796</v>
      </c>
      <c r="AP40" s="10">
        <v>44.03806818534796</v>
      </c>
      <c r="AQ40" s="10"/>
      <c r="AR40" s="3"/>
      <c r="AS40" s="26"/>
      <c r="AT40" s="27"/>
      <c r="AU40" s="28"/>
      <c r="AV40" s="29"/>
      <c r="AW40" s="30"/>
      <c r="AX40" s="31"/>
      <c r="AY40" s="2"/>
      <c r="AZ40" s="3">
        <v>37</v>
      </c>
      <c r="BA40" s="13" t="s">
        <v>373</v>
      </c>
      <c r="BB40" s="14">
        <v>2016</v>
      </c>
      <c r="BC40" s="13" t="s">
        <v>296</v>
      </c>
      <c r="BD40" s="9"/>
      <c r="BE40" s="9">
        <v>52.949820520453827</v>
      </c>
      <c r="BF40" s="9"/>
      <c r="BG40" s="9"/>
      <c r="BH40" s="10">
        <v>52.949820520453827</v>
      </c>
      <c r="BI40" s="3">
        <v>37</v>
      </c>
      <c r="BJ40" s="13" t="s">
        <v>368</v>
      </c>
      <c r="BK40" s="14">
        <v>2016</v>
      </c>
      <c r="BL40" s="13" t="s">
        <v>249</v>
      </c>
      <c r="BM40" s="9"/>
      <c r="BN40" s="9">
        <v>67.008836345917388</v>
      </c>
      <c r="BO40" s="10">
        <v>67.008836345917388</v>
      </c>
      <c r="BP40" s="3">
        <v>37</v>
      </c>
      <c r="BQ40" s="7" t="s">
        <v>120</v>
      </c>
      <c r="BR40" s="8">
        <v>2016</v>
      </c>
      <c r="BS40" s="7" t="s">
        <v>16</v>
      </c>
      <c r="BT40" s="9">
        <v>60.602874877263801</v>
      </c>
      <c r="BU40" s="9"/>
      <c r="BV40" s="24"/>
      <c r="BW40" s="34">
        <v>60.602874877263801</v>
      </c>
      <c r="BX40" s="3">
        <v>37</v>
      </c>
      <c r="BY40" s="7" t="s">
        <v>409</v>
      </c>
      <c r="BZ40" s="8">
        <v>2016</v>
      </c>
      <c r="CA40" s="7" t="s">
        <v>251</v>
      </c>
      <c r="CB40" s="15">
        <v>62.92605966729721</v>
      </c>
      <c r="CC40" s="15"/>
      <c r="CD40" s="15">
        <v>38.452222055157456</v>
      </c>
      <c r="CE40" s="15"/>
      <c r="CF40" s="10">
        <v>62.92605966729721</v>
      </c>
      <c r="CG40" s="3">
        <v>37</v>
      </c>
      <c r="CH40" s="7" t="s">
        <v>109</v>
      </c>
      <c r="CI40" s="8">
        <v>2016</v>
      </c>
      <c r="CJ40" s="7" t="s">
        <v>231</v>
      </c>
      <c r="CK40" s="12">
        <f>VLOOKUP(Table15283440625668142659011613616245202237[[#This Row],[ime i prezime]],[1]!Table1528344062566814265901161361624523[[ime i prezime]:[1.kolo]],7,FALSE)</f>
        <v>57.899344114665773</v>
      </c>
      <c r="CL40" s="12">
        <v>43.948092072318815</v>
      </c>
      <c r="CM40" s="10">
        <v>101.84743618698459</v>
      </c>
      <c r="CN40" s="3"/>
      <c r="CO40" s="7"/>
      <c r="CP40" s="8"/>
      <c r="CQ40" s="7"/>
      <c r="CR40" s="9"/>
      <c r="CS40" s="9"/>
      <c r="CT40" s="9"/>
      <c r="CU40" s="9"/>
      <c r="CV40" s="10"/>
      <c r="CW40" s="3">
        <v>37</v>
      </c>
      <c r="CX40" s="7" t="s">
        <v>8</v>
      </c>
      <c r="CY40" s="8">
        <v>2014</v>
      </c>
      <c r="CZ40" s="7" t="s">
        <v>15</v>
      </c>
      <c r="DA40" s="15">
        <v>47.295029277870398</v>
      </c>
      <c r="DB40" s="15"/>
      <c r="DC40" s="15">
        <v>45.416230298283295</v>
      </c>
      <c r="DD40" s="15"/>
      <c r="DE40" s="10">
        <v>47.295029277870398</v>
      </c>
      <c r="DF40" s="3">
        <v>37</v>
      </c>
      <c r="DG40" s="7" t="s">
        <v>454</v>
      </c>
      <c r="DH40" s="8">
        <v>2014</v>
      </c>
      <c r="DI40" s="7" t="s">
        <v>251</v>
      </c>
      <c r="DJ40" s="12">
        <v>63.298045581425491</v>
      </c>
      <c r="DK40" s="12"/>
      <c r="DL40" s="10">
        <v>63.298045581425491</v>
      </c>
      <c r="DM40" s="3">
        <v>37</v>
      </c>
      <c r="DN40" s="7" t="s">
        <v>19</v>
      </c>
      <c r="DO40" s="8">
        <v>2014</v>
      </c>
      <c r="DP40" s="7" t="s">
        <v>16</v>
      </c>
      <c r="DQ40" s="9"/>
      <c r="DR40" s="9">
        <v>63.731486133534808</v>
      </c>
      <c r="DS40" s="9"/>
      <c r="DT40" s="9"/>
      <c r="DU40" s="43">
        <v>63.731486133534808</v>
      </c>
      <c r="DV40" s="3">
        <v>37</v>
      </c>
      <c r="DW40" s="28" t="s">
        <v>84</v>
      </c>
      <c r="DX40" s="27">
        <v>2014</v>
      </c>
      <c r="DY40" s="28" t="s">
        <v>70</v>
      </c>
      <c r="DZ40" s="9">
        <v>67.085178008068326</v>
      </c>
      <c r="EA40" s="9"/>
      <c r="EB40" s="9"/>
      <c r="EC40" s="9"/>
      <c r="ED40" s="10">
        <f>MAX(Table1528344062566814265901161361624520286063[[#This Row],[200m]:[vis]])</f>
        <v>67.085178008068326</v>
      </c>
      <c r="EE40" s="3">
        <v>37</v>
      </c>
      <c r="EF40" s="28" t="s">
        <v>75</v>
      </c>
      <c r="EG40" s="27">
        <v>2014</v>
      </c>
      <c r="EH40" s="28" t="s">
        <v>15</v>
      </c>
      <c r="EI40" s="12">
        <v>60.245585777678457</v>
      </c>
      <c r="EJ40" s="12">
        <v>61.873520380761114</v>
      </c>
      <c r="EK40" s="10">
        <v>122.11910615843956</v>
      </c>
      <c r="EL40" s="3">
        <v>37</v>
      </c>
      <c r="EM40" s="2" t="s">
        <v>595</v>
      </c>
      <c r="EN40" s="3">
        <v>2012</v>
      </c>
      <c r="EO40" s="2" t="s">
        <v>246</v>
      </c>
      <c r="EP40" s="12"/>
      <c r="EQ40" s="12">
        <v>46.121256144870209</v>
      </c>
      <c r="ER40" s="12"/>
      <c r="ES40" s="12"/>
      <c r="ET40" s="10">
        <f>MAX(Table1528344062566814265901161361624567[[#This Row],[300m]:[vis]])</f>
        <v>46.121256144870209</v>
      </c>
      <c r="EU40" s="3">
        <v>37</v>
      </c>
      <c r="EV40" s="2" t="s">
        <v>596</v>
      </c>
      <c r="EW40" s="3">
        <v>2012</v>
      </c>
      <c r="EX40" s="2" t="s">
        <v>447</v>
      </c>
      <c r="EY40" s="12"/>
      <c r="EZ40" s="12">
        <v>58.978440962078025</v>
      </c>
      <c r="FA40" s="12"/>
      <c r="FB40" s="12"/>
      <c r="FC40" s="12"/>
      <c r="FD40" s="10">
        <v>58.978440962078025</v>
      </c>
      <c r="FE40" s="3">
        <v>37</v>
      </c>
      <c r="FF40" s="2" t="s">
        <v>579</v>
      </c>
      <c r="FG40" s="3">
        <v>2011</v>
      </c>
      <c r="FH40" s="2" t="s">
        <v>248</v>
      </c>
      <c r="FI40" s="12"/>
      <c r="FJ40" s="12">
        <v>74.516125834654019</v>
      </c>
      <c r="FK40" s="10">
        <v>74.516125834654019</v>
      </c>
      <c r="FL40" s="3">
        <v>37</v>
      </c>
      <c r="FM40" s="2" t="s">
        <v>262</v>
      </c>
      <c r="FN40" s="3">
        <v>2011</v>
      </c>
      <c r="FO40" s="2" t="s">
        <v>15</v>
      </c>
      <c r="FP40" s="12">
        <v>53.611766750979193</v>
      </c>
      <c r="FQ40" s="12"/>
      <c r="FR40" s="12"/>
      <c r="FS40" s="12"/>
      <c r="FT40" s="10">
        <v>53.611766750979193</v>
      </c>
      <c r="FU40" s="19">
        <v>37</v>
      </c>
      <c r="FV40" s="7" t="s">
        <v>650</v>
      </c>
      <c r="FW40" s="8">
        <v>2012</v>
      </c>
      <c r="FX40" s="7" t="s">
        <v>251</v>
      </c>
      <c r="FY40" s="20"/>
      <c r="FZ40" s="20">
        <v>60.902766697957247</v>
      </c>
      <c r="GA40" s="20"/>
      <c r="GB40" s="20"/>
      <c r="GC40" s="20"/>
      <c r="GD40" s="21">
        <v>60.902766697957247</v>
      </c>
      <c r="GE40" s="3">
        <v>37</v>
      </c>
      <c r="GF40" s="31" t="s">
        <v>224</v>
      </c>
      <c r="GG40" s="19">
        <v>2012</v>
      </c>
      <c r="GH40" s="31" t="s">
        <v>15</v>
      </c>
      <c r="GI40" s="12">
        <v>76.507898632573912</v>
      </c>
      <c r="GJ40" s="12"/>
      <c r="GK40" s="10">
        <v>76.507898632573912</v>
      </c>
    </row>
    <row r="41" spans="15:193" x14ac:dyDescent="0.25">
      <c r="AC41" s="19">
        <v>38</v>
      </c>
      <c r="AD41" s="7" t="s">
        <v>254</v>
      </c>
      <c r="AE41" s="8">
        <v>2018</v>
      </c>
      <c r="AF41" s="7" t="s">
        <v>15</v>
      </c>
      <c r="AG41" s="9">
        <v>35.052371103222292</v>
      </c>
      <c r="AH41" s="20"/>
      <c r="AI41" s="21">
        <v>35.052371103222292</v>
      </c>
      <c r="AJ41" s="3">
        <v>38</v>
      </c>
      <c r="AK41" s="7" t="s">
        <v>336</v>
      </c>
      <c r="AL41" s="8">
        <v>2017</v>
      </c>
      <c r="AM41" s="7" t="s">
        <v>231</v>
      </c>
      <c r="AN41" s="9"/>
      <c r="AO41" s="12">
        <v>43.199883678131251</v>
      </c>
      <c r="AP41" s="10">
        <v>43.199883678131251</v>
      </c>
      <c r="AQ41" s="10"/>
      <c r="AR41" s="3"/>
      <c r="AS41" s="26"/>
      <c r="AT41" s="27"/>
      <c r="AU41" s="28"/>
      <c r="AV41" s="29"/>
      <c r="AW41" s="30"/>
      <c r="AX41" s="31"/>
      <c r="AY41" s="2"/>
      <c r="AZ41" s="3">
        <v>38</v>
      </c>
      <c r="BA41" s="7" t="s">
        <v>86</v>
      </c>
      <c r="BB41" s="8">
        <v>2015</v>
      </c>
      <c r="BC41" s="7" t="s">
        <v>246</v>
      </c>
      <c r="BD41" s="9">
        <v>51.876921482316995</v>
      </c>
      <c r="BE41" s="9"/>
      <c r="BF41" s="9">
        <v>34.089925810062965</v>
      </c>
      <c r="BG41" s="9"/>
      <c r="BH41" s="10">
        <v>51.876921482316995</v>
      </c>
      <c r="BI41" s="3">
        <v>38</v>
      </c>
      <c r="BJ41" s="13" t="s">
        <v>125</v>
      </c>
      <c r="BK41" s="14">
        <v>2016</v>
      </c>
      <c r="BL41" s="13" t="s">
        <v>237</v>
      </c>
      <c r="BM41" s="9"/>
      <c r="BN41" s="9">
        <v>64.927605291097393</v>
      </c>
      <c r="BO41" s="10">
        <v>64.927605291097393</v>
      </c>
      <c r="BP41" s="3">
        <v>38</v>
      </c>
      <c r="BQ41" s="7" t="s">
        <v>390</v>
      </c>
      <c r="BR41" s="8">
        <v>2015</v>
      </c>
      <c r="BS41" s="7" t="s">
        <v>281</v>
      </c>
      <c r="BT41" s="9">
        <v>60.164539693910882</v>
      </c>
      <c r="BU41" s="9"/>
      <c r="BV41" s="24"/>
      <c r="BW41" s="34">
        <v>60.164539693910882</v>
      </c>
      <c r="BX41" s="3">
        <v>38</v>
      </c>
      <c r="BY41" s="13" t="s">
        <v>383</v>
      </c>
      <c r="BZ41" s="14">
        <v>2016</v>
      </c>
      <c r="CA41" s="13" t="s">
        <v>16</v>
      </c>
      <c r="CB41" s="15">
        <v>62.832638934406802</v>
      </c>
      <c r="CC41" s="15"/>
      <c r="CD41" s="15">
        <v>40.05612619951836</v>
      </c>
      <c r="CE41" s="15"/>
      <c r="CF41" s="10">
        <v>62.832638934406802</v>
      </c>
      <c r="CG41" s="3">
        <v>38</v>
      </c>
      <c r="CH41" s="7" t="s">
        <v>119</v>
      </c>
      <c r="CI41" s="8">
        <v>2016</v>
      </c>
      <c r="CJ41" s="7" t="s">
        <v>15</v>
      </c>
      <c r="CK41" s="12">
        <f>VLOOKUP(Table15283440625668142659011613616245202237[[#This Row],[ime i prezime]],[1]!Table1528344062566814265901161361624523[[ime i prezime]:[1.kolo]],7,FALSE)</f>
        <v>53.835052081138791</v>
      </c>
      <c r="CL41" s="12">
        <v>47.04995188767117</v>
      </c>
      <c r="CM41" s="10">
        <v>100.88500396880997</v>
      </c>
      <c r="CN41" s="3"/>
      <c r="CO41" s="7"/>
      <c r="CP41" s="8"/>
      <c r="CQ41" s="7"/>
      <c r="CR41" s="9"/>
      <c r="CS41" s="9"/>
      <c r="CT41" s="9"/>
      <c r="CU41" s="9"/>
      <c r="CV41" s="10"/>
      <c r="CW41" s="3">
        <v>38</v>
      </c>
      <c r="CX41" s="13" t="s">
        <v>208</v>
      </c>
      <c r="CY41" s="14">
        <v>2014</v>
      </c>
      <c r="CZ41" s="13" t="s">
        <v>227</v>
      </c>
      <c r="DA41" s="15">
        <v>46.996873908972347</v>
      </c>
      <c r="DB41" s="15"/>
      <c r="DC41" s="15"/>
      <c r="DD41" s="15"/>
      <c r="DE41" s="10">
        <v>46.996873908972347</v>
      </c>
      <c r="DF41" s="3">
        <v>38</v>
      </c>
      <c r="DG41" s="7" t="s">
        <v>222</v>
      </c>
      <c r="DH41" s="8">
        <v>2014</v>
      </c>
      <c r="DI41" s="7" t="s">
        <v>248</v>
      </c>
      <c r="DJ41" s="12">
        <v>62.595640666792484</v>
      </c>
      <c r="DK41" s="12"/>
      <c r="DL41" s="10">
        <v>62.595640666792484</v>
      </c>
      <c r="DM41" s="3">
        <v>38</v>
      </c>
      <c r="DN41" s="7" t="s">
        <v>31</v>
      </c>
      <c r="DO41" s="8">
        <v>2013</v>
      </c>
      <c r="DP41" s="7" t="s">
        <v>16</v>
      </c>
      <c r="DQ41" s="9"/>
      <c r="DR41" s="9">
        <v>63.475801364303088</v>
      </c>
      <c r="DS41" s="9"/>
      <c r="DT41" s="9"/>
      <c r="DU41" s="43">
        <v>63.475801364303088</v>
      </c>
      <c r="DV41" s="3">
        <v>38</v>
      </c>
      <c r="DW41" s="28" t="s">
        <v>502</v>
      </c>
      <c r="DX41" s="27">
        <v>2013</v>
      </c>
      <c r="DY41" s="28" t="s">
        <v>247</v>
      </c>
      <c r="DZ41" s="9">
        <v>66.969306470274731</v>
      </c>
      <c r="EA41" s="9"/>
      <c r="EB41" s="9"/>
      <c r="EC41" s="9"/>
      <c r="ED41" s="10">
        <f>MAX(Table1528344062566814265901161361624520286063[[#This Row],[200m]:[vis]])</f>
        <v>66.969306470274731</v>
      </c>
      <c r="EE41" s="3">
        <v>38</v>
      </c>
      <c r="EF41" s="28" t="s">
        <v>168</v>
      </c>
      <c r="EG41" s="27">
        <v>2014</v>
      </c>
      <c r="EH41" s="28" t="s">
        <v>251</v>
      </c>
      <c r="EI41" s="12">
        <v>69.037118643679577</v>
      </c>
      <c r="EJ41" s="12">
        <v>52.49</v>
      </c>
      <c r="EK41" s="10">
        <v>121.52711864367959</v>
      </c>
      <c r="EL41" s="3">
        <v>38</v>
      </c>
      <c r="EM41" s="2" t="s">
        <v>597</v>
      </c>
      <c r="EN41" s="3">
        <v>2012</v>
      </c>
      <c r="EO41" s="2" t="s">
        <v>279</v>
      </c>
      <c r="EP41" s="12">
        <v>44.377704060781411</v>
      </c>
      <c r="EQ41" s="12"/>
      <c r="ER41" s="12"/>
      <c r="ES41" s="12"/>
      <c r="ET41" s="10">
        <f>MAX(Table1528344062566814265901161361624567[[#This Row],[300m]:[vis]])</f>
        <v>44.377704060781411</v>
      </c>
      <c r="EU41" s="3">
        <v>38</v>
      </c>
      <c r="EV41" s="2" t="s">
        <v>580</v>
      </c>
      <c r="EW41" s="3">
        <v>2012</v>
      </c>
      <c r="EX41" s="2" t="s">
        <v>15</v>
      </c>
      <c r="EY41" s="12">
        <v>57.374982314820656</v>
      </c>
      <c r="EZ41" s="12"/>
      <c r="FA41" s="12"/>
      <c r="FB41" s="12"/>
      <c r="FC41" s="12"/>
      <c r="FD41" s="10">
        <v>57.374982314820656</v>
      </c>
      <c r="FE41" s="3">
        <v>38</v>
      </c>
      <c r="FF41" s="2" t="s">
        <v>581</v>
      </c>
      <c r="FG41" s="3">
        <v>2011</v>
      </c>
      <c r="FH41" s="2" t="s">
        <v>247</v>
      </c>
      <c r="FI41" s="12"/>
      <c r="FJ41" s="12">
        <v>73.96784433811176</v>
      </c>
      <c r="FK41" s="10">
        <v>73.96784433811176</v>
      </c>
      <c r="FL41" s="3">
        <v>38</v>
      </c>
      <c r="FM41" s="2" t="s">
        <v>628</v>
      </c>
      <c r="FN41" s="3">
        <v>2011</v>
      </c>
      <c r="FO41" s="2" t="s">
        <v>296</v>
      </c>
      <c r="FP41" s="12"/>
      <c r="FQ41" s="12">
        <v>53.553412915899877</v>
      </c>
      <c r="FR41" s="12"/>
      <c r="FS41" s="12"/>
      <c r="FT41" s="10">
        <v>53.553412915899877</v>
      </c>
      <c r="FU41" s="19">
        <v>38</v>
      </c>
      <c r="FV41" s="7" t="s">
        <v>651</v>
      </c>
      <c r="FW41" s="8">
        <v>2011</v>
      </c>
      <c r="FX41" s="7" t="s">
        <v>251</v>
      </c>
      <c r="FY41" s="20"/>
      <c r="FZ41" s="20"/>
      <c r="GA41" s="20"/>
      <c r="GB41" s="20"/>
      <c r="GC41" s="35">
        <v>60.63</v>
      </c>
      <c r="GD41" s="48">
        <v>60.63</v>
      </c>
      <c r="GE41" s="3">
        <v>38</v>
      </c>
      <c r="GF41" s="31" t="s">
        <v>151</v>
      </c>
      <c r="GG41" s="19">
        <v>2012</v>
      </c>
      <c r="GH41" s="31" t="s">
        <v>15</v>
      </c>
      <c r="GI41" s="12">
        <v>76.111133994406913</v>
      </c>
      <c r="GJ41" s="12"/>
      <c r="GK41" s="10">
        <v>76.111133994406913</v>
      </c>
    </row>
    <row r="42" spans="15:193" x14ac:dyDescent="0.25">
      <c r="AC42" s="19">
        <v>39</v>
      </c>
      <c r="AD42" s="7" t="s">
        <v>340</v>
      </c>
      <c r="AE42" s="8">
        <v>2017</v>
      </c>
      <c r="AF42" s="7" t="s">
        <v>252</v>
      </c>
      <c r="AG42" s="9">
        <v>33.088509102129159</v>
      </c>
      <c r="AH42" s="20"/>
      <c r="AI42" s="21">
        <v>33.088509102129159</v>
      </c>
      <c r="AJ42" s="3">
        <v>39</v>
      </c>
      <c r="AK42" s="7" t="s">
        <v>255</v>
      </c>
      <c r="AL42" s="8">
        <v>2018</v>
      </c>
      <c r="AM42" s="7" t="s">
        <v>248</v>
      </c>
      <c r="AN42" s="9"/>
      <c r="AO42" s="12">
        <v>42.734693634811549</v>
      </c>
      <c r="AP42" s="10">
        <v>42.734693634811549</v>
      </c>
      <c r="AQ42" s="10"/>
      <c r="AR42" s="3"/>
      <c r="AS42" s="26"/>
      <c r="AT42" s="27"/>
      <c r="AU42" s="28"/>
      <c r="AV42" s="29"/>
      <c r="AW42" s="30"/>
      <c r="AX42" s="31"/>
      <c r="AY42" s="2"/>
      <c r="AZ42" s="3">
        <v>39</v>
      </c>
      <c r="BA42" s="7" t="s">
        <v>374</v>
      </c>
      <c r="BB42" s="8">
        <v>2016</v>
      </c>
      <c r="BC42" s="7" t="s">
        <v>15</v>
      </c>
      <c r="BD42" s="9">
        <v>49.976336048896677</v>
      </c>
      <c r="BE42" s="9"/>
      <c r="BF42" s="9">
        <v>34.589182126927632</v>
      </c>
      <c r="BG42" s="9"/>
      <c r="BH42" s="10">
        <v>49.976336048896677</v>
      </c>
      <c r="BI42" s="3">
        <v>39</v>
      </c>
      <c r="BJ42" s="13" t="s">
        <v>369</v>
      </c>
      <c r="BK42" s="14">
        <v>2015</v>
      </c>
      <c r="BL42" s="13" t="s">
        <v>296</v>
      </c>
      <c r="BM42" s="9"/>
      <c r="BN42" s="9">
        <v>64.802873959043509</v>
      </c>
      <c r="BO42" s="10">
        <v>64.802873959043509</v>
      </c>
      <c r="BP42" s="3">
        <v>39</v>
      </c>
      <c r="BQ42" s="7" t="s">
        <v>63</v>
      </c>
      <c r="BR42" s="8">
        <v>2015</v>
      </c>
      <c r="BS42" s="7" t="s">
        <v>15</v>
      </c>
      <c r="BT42" s="9">
        <v>59.874751726335148</v>
      </c>
      <c r="BU42" s="9"/>
      <c r="BV42" s="24"/>
      <c r="BW42" s="34">
        <v>59.874751726335148</v>
      </c>
      <c r="BX42" s="3">
        <v>39</v>
      </c>
      <c r="BY42" s="13" t="s">
        <v>380</v>
      </c>
      <c r="BZ42" s="14">
        <v>2015</v>
      </c>
      <c r="CA42" s="13" t="s">
        <v>249</v>
      </c>
      <c r="CB42" s="15"/>
      <c r="CC42" s="15"/>
      <c r="CD42" s="15">
        <v>62.608931192561421</v>
      </c>
      <c r="CE42" s="15"/>
      <c r="CF42" s="10">
        <v>62.608931192561421</v>
      </c>
      <c r="CG42" s="3">
        <v>39</v>
      </c>
      <c r="CH42" s="7" t="s">
        <v>392</v>
      </c>
      <c r="CI42" s="8">
        <v>2016</v>
      </c>
      <c r="CJ42" s="7" t="s">
        <v>279</v>
      </c>
      <c r="CK42" s="12">
        <f>VLOOKUP(Table15283440625668142659011613616245202237[[#This Row],[ime i prezime]],[1]!Table1528344062566814265901161361624523[[ime i prezime]:[1.kolo]],7,FALSE)</f>
        <v>55.750546222760732</v>
      </c>
      <c r="CL42" s="12">
        <v>35.853594320133574</v>
      </c>
      <c r="CM42" s="10">
        <v>91.604140542894299</v>
      </c>
      <c r="CN42" s="3"/>
      <c r="CO42" s="7"/>
      <c r="CP42" s="8"/>
      <c r="CQ42" s="7"/>
      <c r="CR42" s="9"/>
      <c r="CS42" s="9"/>
      <c r="CT42" s="9"/>
      <c r="CU42" s="9"/>
      <c r="CV42" s="10"/>
      <c r="CW42" s="3">
        <v>39</v>
      </c>
      <c r="CX42" s="13" t="s">
        <v>457</v>
      </c>
      <c r="CY42" s="14">
        <v>2014</v>
      </c>
      <c r="CZ42" s="13" t="s">
        <v>281</v>
      </c>
      <c r="DA42" s="15">
        <v>45.937614369725964</v>
      </c>
      <c r="DB42" s="15"/>
      <c r="DC42" s="15"/>
      <c r="DD42" s="15"/>
      <c r="DE42" s="10">
        <v>45.937614369725964</v>
      </c>
      <c r="DF42" s="3">
        <v>39</v>
      </c>
      <c r="DG42" s="13" t="s">
        <v>456</v>
      </c>
      <c r="DH42" s="14">
        <v>2013</v>
      </c>
      <c r="DI42" s="13" t="s">
        <v>320</v>
      </c>
      <c r="DJ42" s="12"/>
      <c r="DK42" s="12">
        <v>58.102505800146446</v>
      </c>
      <c r="DL42" s="10">
        <v>58.102505800146446</v>
      </c>
      <c r="DM42" s="3">
        <v>39</v>
      </c>
      <c r="DN42" s="7" t="s">
        <v>503</v>
      </c>
      <c r="DO42" s="8">
        <v>2014</v>
      </c>
      <c r="DP42" s="7" t="s">
        <v>251</v>
      </c>
      <c r="DQ42" s="9">
        <v>63.459612584852344</v>
      </c>
      <c r="DR42" s="9"/>
      <c r="DS42" s="9">
        <v>52.950238853636499</v>
      </c>
      <c r="DT42" s="9"/>
      <c r="DU42" s="43">
        <v>63.459612584852344</v>
      </c>
      <c r="DV42" s="3">
        <v>39</v>
      </c>
      <c r="DW42" s="28" t="s">
        <v>97</v>
      </c>
      <c r="DX42" s="27">
        <v>2013</v>
      </c>
      <c r="DY42" s="28" t="s">
        <v>16</v>
      </c>
      <c r="DZ42" s="9"/>
      <c r="EA42" s="9">
        <v>66.914601073729912</v>
      </c>
      <c r="EB42" s="9"/>
      <c r="EC42" s="9"/>
      <c r="ED42" s="10">
        <f>MAX(Table1528344062566814265901161361624520286063[[#This Row],[200m]:[vis]])</f>
        <v>66.914601073729912</v>
      </c>
      <c r="EE42" s="3">
        <v>39</v>
      </c>
      <c r="EF42" s="7" t="s">
        <v>78</v>
      </c>
      <c r="EG42" s="8">
        <v>2014</v>
      </c>
      <c r="EH42" s="7" t="s">
        <v>15</v>
      </c>
      <c r="EI42" s="12">
        <v>58.644046341535386</v>
      </c>
      <c r="EJ42" s="12">
        <v>62.081444672102805</v>
      </c>
      <c r="EK42" s="10">
        <v>120.72549101363819</v>
      </c>
      <c r="EL42" s="3">
        <v>39</v>
      </c>
      <c r="EM42" s="2" t="s">
        <v>101</v>
      </c>
      <c r="EN42" s="3">
        <v>2012</v>
      </c>
      <c r="EO42" s="2" t="s">
        <v>251</v>
      </c>
      <c r="EP42" s="12"/>
      <c r="EQ42" s="12"/>
      <c r="ER42" s="12"/>
      <c r="ES42" s="25">
        <v>43.75</v>
      </c>
      <c r="ET42" s="10">
        <f>MAX(Table1528344062566814265901161361624567[[#This Row],[300m]:[vis]])</f>
        <v>43.75</v>
      </c>
      <c r="EU42" s="3">
        <v>39</v>
      </c>
      <c r="EV42" s="2" t="s">
        <v>103</v>
      </c>
      <c r="EW42" s="3">
        <v>2012</v>
      </c>
      <c r="EX42" s="2" t="s">
        <v>15</v>
      </c>
      <c r="EY42" s="12"/>
      <c r="EZ42" s="12">
        <v>55.595713590511799</v>
      </c>
      <c r="FA42" s="12"/>
      <c r="FB42" s="12"/>
      <c r="FC42" s="12"/>
      <c r="FD42" s="10">
        <v>55.595713590511799</v>
      </c>
      <c r="FE42" s="3">
        <v>39</v>
      </c>
      <c r="FF42" s="2" t="s">
        <v>565</v>
      </c>
      <c r="FG42" s="3">
        <v>2011</v>
      </c>
      <c r="FH42" s="2" t="s">
        <v>15</v>
      </c>
      <c r="FI42" s="12">
        <v>72.448005409378013</v>
      </c>
      <c r="FJ42" s="12"/>
      <c r="FK42" s="10">
        <v>72.448005409378013</v>
      </c>
      <c r="FL42" s="3">
        <v>39</v>
      </c>
      <c r="FM42" s="13" t="s">
        <v>652</v>
      </c>
      <c r="FN42" s="14">
        <v>2012</v>
      </c>
      <c r="FO42" s="13" t="s">
        <v>239</v>
      </c>
      <c r="FP42" s="12"/>
      <c r="FQ42" s="12"/>
      <c r="FR42" s="12">
        <v>53.490572401664359</v>
      </c>
      <c r="FS42" s="12"/>
      <c r="FT42" s="10">
        <v>53.490572401664359</v>
      </c>
      <c r="FU42" s="19">
        <v>39</v>
      </c>
      <c r="FV42" s="31" t="s">
        <v>628</v>
      </c>
      <c r="FW42" s="19">
        <v>2011</v>
      </c>
      <c r="FX42" s="31" t="s">
        <v>296</v>
      </c>
      <c r="FY42" s="20"/>
      <c r="FZ42" s="20">
        <v>60.48327889986097</v>
      </c>
      <c r="GA42" s="20"/>
      <c r="GB42" s="20"/>
      <c r="GC42" s="20"/>
      <c r="GD42" s="21">
        <v>60.48327889986097</v>
      </c>
      <c r="GE42" s="3">
        <v>39</v>
      </c>
      <c r="GF42" s="31" t="s">
        <v>623</v>
      </c>
      <c r="GG42" s="19">
        <v>2012</v>
      </c>
      <c r="GH42" s="31" t="s">
        <v>624</v>
      </c>
      <c r="GI42" s="12">
        <v>75.369426320321793</v>
      </c>
      <c r="GJ42" s="12"/>
      <c r="GK42" s="10">
        <v>75.369426320321793</v>
      </c>
    </row>
    <row r="43" spans="15:193" x14ac:dyDescent="0.25">
      <c r="AC43" s="19">
        <v>40</v>
      </c>
      <c r="AD43" s="7" t="s">
        <v>341</v>
      </c>
      <c r="AE43" s="8">
        <v>2018</v>
      </c>
      <c r="AF43" s="7" t="s">
        <v>252</v>
      </c>
      <c r="AG43" s="9">
        <v>32.579419111192792</v>
      </c>
      <c r="AH43" s="20"/>
      <c r="AI43" s="21">
        <v>32.579419111192792</v>
      </c>
      <c r="AJ43" s="3">
        <v>40</v>
      </c>
      <c r="AK43" s="7" t="s">
        <v>234</v>
      </c>
      <c r="AL43" s="8">
        <v>2017</v>
      </c>
      <c r="AM43" s="7" t="s">
        <v>227</v>
      </c>
      <c r="AN43" s="9"/>
      <c r="AO43" s="12">
        <v>42.222943358484528</v>
      </c>
      <c r="AP43" s="10">
        <v>42.222943358484528</v>
      </c>
      <c r="AQ43" s="10"/>
      <c r="AR43" s="3"/>
      <c r="AS43" s="26"/>
      <c r="AT43" s="27"/>
      <c r="AU43" s="28"/>
      <c r="AV43" s="29"/>
      <c r="AW43" s="30"/>
      <c r="AX43" s="31"/>
      <c r="AY43" s="2"/>
      <c r="AZ43" s="3">
        <v>40</v>
      </c>
      <c r="BA43" s="7" t="s">
        <v>375</v>
      </c>
      <c r="BB43" s="8">
        <v>2015</v>
      </c>
      <c r="BC43" s="7" t="s">
        <v>247</v>
      </c>
      <c r="BD43" s="9">
        <v>48.709241082454355</v>
      </c>
      <c r="BE43" s="9"/>
      <c r="BF43" s="9"/>
      <c r="BG43" s="9">
        <v>42.72834223262025</v>
      </c>
      <c r="BH43" s="10">
        <v>48.709241082454355</v>
      </c>
      <c r="BI43" s="3">
        <v>40</v>
      </c>
      <c r="BJ43" s="7" t="s">
        <v>364</v>
      </c>
      <c r="BK43" s="8">
        <v>2015</v>
      </c>
      <c r="BL43" s="7" t="s">
        <v>16</v>
      </c>
      <c r="BM43" s="9">
        <v>62.872882927664897</v>
      </c>
      <c r="BN43" s="9"/>
      <c r="BO43" s="10">
        <v>62.872882927664897</v>
      </c>
      <c r="BP43" s="3">
        <v>40</v>
      </c>
      <c r="BQ43" s="7" t="s">
        <v>204</v>
      </c>
      <c r="BR43" s="8">
        <v>2015</v>
      </c>
      <c r="BS43" s="7" t="s">
        <v>16</v>
      </c>
      <c r="BT43" s="9">
        <v>59.300946586670221</v>
      </c>
      <c r="BU43" s="9"/>
      <c r="BV43" s="24"/>
      <c r="BW43" s="34">
        <v>59.300946586670221</v>
      </c>
      <c r="BX43" s="3">
        <v>40</v>
      </c>
      <c r="BY43" s="13" t="s">
        <v>178</v>
      </c>
      <c r="BZ43" s="14">
        <v>2016</v>
      </c>
      <c r="CA43" s="13" t="s">
        <v>252</v>
      </c>
      <c r="CB43" s="15">
        <v>61.726417612838269</v>
      </c>
      <c r="CC43" s="15"/>
      <c r="CD43" s="15">
        <v>52.846417363836593</v>
      </c>
      <c r="CE43" s="15"/>
      <c r="CF43" s="10">
        <v>61.726417612838269</v>
      </c>
      <c r="CG43" s="3">
        <v>40</v>
      </c>
      <c r="CH43" s="13" t="s">
        <v>396</v>
      </c>
      <c r="CI43" s="14">
        <v>2015</v>
      </c>
      <c r="CJ43" s="13" t="s">
        <v>324</v>
      </c>
      <c r="CK43" s="12"/>
      <c r="CL43" s="12">
        <v>87.240747263497894</v>
      </c>
      <c r="CM43" s="10">
        <v>87.240747263497894</v>
      </c>
      <c r="CN43" s="3"/>
      <c r="CO43" s="7"/>
      <c r="CP43" s="8"/>
      <c r="CQ43" s="7"/>
      <c r="CR43" s="9"/>
      <c r="CS43" s="9"/>
      <c r="CT43" s="9"/>
      <c r="CU43" s="9"/>
      <c r="CV43" s="10"/>
      <c r="CW43" s="3">
        <v>40</v>
      </c>
      <c r="CX43" s="13" t="s">
        <v>46</v>
      </c>
      <c r="CY43" s="14">
        <v>2013</v>
      </c>
      <c r="CZ43" s="13" t="s">
        <v>15</v>
      </c>
      <c r="DA43" s="15">
        <v>45.580017718701768</v>
      </c>
      <c r="DB43" s="15"/>
      <c r="DC43" s="15"/>
      <c r="DD43" s="15"/>
      <c r="DE43" s="10">
        <v>45.580017718701768</v>
      </c>
      <c r="DF43" s="3">
        <v>40</v>
      </c>
      <c r="DG43" s="13" t="s">
        <v>163</v>
      </c>
      <c r="DH43" s="14">
        <v>2014</v>
      </c>
      <c r="DI43" s="13" t="s">
        <v>249</v>
      </c>
      <c r="DJ43" s="12"/>
      <c r="DK43" s="12">
        <v>56.110354151290267</v>
      </c>
      <c r="DL43" s="10">
        <v>56.110354151290267</v>
      </c>
      <c r="DM43" s="3">
        <v>40</v>
      </c>
      <c r="DN43" s="7" t="s">
        <v>495</v>
      </c>
      <c r="DO43" s="8">
        <v>2013</v>
      </c>
      <c r="DP43" s="7" t="s">
        <v>15</v>
      </c>
      <c r="DQ43" s="9"/>
      <c r="DR43" s="9">
        <v>63.085921339856988</v>
      </c>
      <c r="DS43" s="9"/>
      <c r="DT43" s="9"/>
      <c r="DU43" s="43">
        <v>63.085921339856988</v>
      </c>
      <c r="DV43" s="3">
        <v>40</v>
      </c>
      <c r="DW43" s="28" t="s">
        <v>504</v>
      </c>
      <c r="DX43" s="27">
        <v>2014</v>
      </c>
      <c r="DY43" s="28" t="s">
        <v>296</v>
      </c>
      <c r="DZ43" s="9"/>
      <c r="EA43" s="9">
        <v>66.725167609836717</v>
      </c>
      <c r="EB43" s="9"/>
      <c r="EC43" s="9"/>
      <c r="ED43" s="10">
        <f>MAX(Table1528344062566814265901161361624520286063[[#This Row],[200m]:[vis]])</f>
        <v>66.725167609836717</v>
      </c>
      <c r="EE43" s="3">
        <v>40</v>
      </c>
      <c r="EF43" s="7" t="s">
        <v>6</v>
      </c>
      <c r="EG43" s="8">
        <v>2014</v>
      </c>
      <c r="EH43" s="7" t="s">
        <v>15</v>
      </c>
      <c r="EI43" s="12">
        <v>60.843294359248702</v>
      </c>
      <c r="EJ43" s="12">
        <v>58.974783007654864</v>
      </c>
      <c r="EK43" s="10">
        <v>119.81807736690357</v>
      </c>
      <c r="EL43" s="3">
        <v>40</v>
      </c>
      <c r="EM43" s="2" t="s">
        <v>589</v>
      </c>
      <c r="EN43" s="3">
        <v>2011</v>
      </c>
      <c r="EO43" s="2" t="s">
        <v>251</v>
      </c>
      <c r="EP43" s="12"/>
      <c r="EQ43" s="12"/>
      <c r="ER43" s="12"/>
      <c r="ES43" s="25">
        <v>41.63</v>
      </c>
      <c r="ET43" s="10">
        <f>MAX(Table1528344062566814265901161361624567[[#This Row],[300m]:[vis]])</f>
        <v>41.63</v>
      </c>
      <c r="EU43" s="3">
        <v>40</v>
      </c>
      <c r="EV43" s="2" t="s">
        <v>585</v>
      </c>
      <c r="EW43" s="3">
        <v>2012</v>
      </c>
      <c r="EX43" s="2" t="s">
        <v>279</v>
      </c>
      <c r="EY43" s="12">
        <v>54.556127539717522</v>
      </c>
      <c r="EZ43" s="12"/>
      <c r="FA43" s="12"/>
      <c r="FB43" s="12"/>
      <c r="FC43" s="12"/>
      <c r="FD43" s="10">
        <v>54.556127539717522</v>
      </c>
      <c r="FE43" s="3">
        <v>40</v>
      </c>
      <c r="FF43" s="2" t="s">
        <v>584</v>
      </c>
      <c r="FG43" s="3">
        <v>2012</v>
      </c>
      <c r="FH43" s="2" t="s">
        <v>15</v>
      </c>
      <c r="FI43" s="12"/>
      <c r="FJ43" s="12">
        <v>69.205263667197229</v>
      </c>
      <c r="FK43" s="10">
        <v>69.205263667197229</v>
      </c>
      <c r="FL43" s="3">
        <v>40</v>
      </c>
      <c r="FM43" s="2" t="s">
        <v>276</v>
      </c>
      <c r="FN43" s="3">
        <v>2012</v>
      </c>
      <c r="FO43" s="2" t="s">
        <v>15</v>
      </c>
      <c r="FP43" s="12"/>
      <c r="FQ43" s="12">
        <v>52.186536158684063</v>
      </c>
      <c r="FR43" s="12"/>
      <c r="FS43" s="12"/>
      <c r="FT43" s="10">
        <v>52.186536158684063</v>
      </c>
      <c r="FU43" s="19">
        <v>40</v>
      </c>
      <c r="FV43" s="31" t="s">
        <v>613</v>
      </c>
      <c r="FW43" s="19">
        <v>2011</v>
      </c>
      <c r="FX43" s="31" t="s">
        <v>249</v>
      </c>
      <c r="FY43" s="20"/>
      <c r="FZ43" s="20"/>
      <c r="GA43" s="20">
        <v>60.181646472230078</v>
      </c>
      <c r="GB43" s="20">
        <v>58.639337230448596</v>
      </c>
      <c r="GC43" s="20"/>
      <c r="GD43" s="21">
        <v>60.181646472230078</v>
      </c>
      <c r="GE43" s="3">
        <v>40</v>
      </c>
      <c r="GF43" s="7" t="s">
        <v>619</v>
      </c>
      <c r="GG43" s="8">
        <v>2011</v>
      </c>
      <c r="GH43" s="7" t="s">
        <v>249</v>
      </c>
      <c r="GI43" s="12"/>
      <c r="GJ43" s="12">
        <v>74.089432584302031</v>
      </c>
      <c r="GK43" s="10">
        <v>74.089432584302031</v>
      </c>
    </row>
    <row r="44" spans="15:193" x14ac:dyDescent="0.25">
      <c r="AC44" s="19">
        <v>41</v>
      </c>
      <c r="AD44" s="7" t="s">
        <v>315</v>
      </c>
      <c r="AE44" s="8">
        <v>2018</v>
      </c>
      <c r="AF44" s="7" t="s">
        <v>15</v>
      </c>
      <c r="AG44" s="9">
        <v>25.616172140386468</v>
      </c>
      <c r="AH44" s="20">
        <v>32.438123215886321</v>
      </c>
      <c r="AI44" s="21">
        <v>32.438123215886321</v>
      </c>
      <c r="AJ44" s="3">
        <v>41</v>
      </c>
      <c r="AK44" s="7" t="s">
        <v>232</v>
      </c>
      <c r="AL44" s="8">
        <v>2019</v>
      </c>
      <c r="AM44" s="7" t="s">
        <v>229</v>
      </c>
      <c r="AN44" s="9">
        <v>42.142592868881614</v>
      </c>
      <c r="AO44" s="12"/>
      <c r="AP44" s="10">
        <v>42.142592868881614</v>
      </c>
      <c r="AQ44" s="10"/>
      <c r="AR44" s="3"/>
      <c r="AS44" s="26"/>
      <c r="AT44" s="27"/>
      <c r="AU44" s="28"/>
      <c r="AV44" s="29"/>
      <c r="AW44" s="30"/>
      <c r="AX44" s="31"/>
      <c r="AY44" s="2"/>
      <c r="AZ44" s="3">
        <v>41</v>
      </c>
      <c r="BA44" s="7" t="s">
        <v>376</v>
      </c>
      <c r="BB44" s="8">
        <v>2016</v>
      </c>
      <c r="BC44" s="7" t="s">
        <v>249</v>
      </c>
      <c r="BD44" s="9">
        <v>47.424628973605365</v>
      </c>
      <c r="BE44" s="9"/>
      <c r="BF44" s="9"/>
      <c r="BG44" s="9"/>
      <c r="BH44" s="10">
        <v>47.424628973605365</v>
      </c>
      <c r="BI44" s="3">
        <v>41</v>
      </c>
      <c r="BJ44" s="7" t="s">
        <v>370</v>
      </c>
      <c r="BK44" s="8">
        <v>2016</v>
      </c>
      <c r="BL44" s="7" t="s">
        <v>249</v>
      </c>
      <c r="BM44" s="9"/>
      <c r="BN44" s="9">
        <v>62.871315833995588</v>
      </c>
      <c r="BO44" s="10">
        <v>62.871315833995588</v>
      </c>
      <c r="BP44" s="3">
        <v>41</v>
      </c>
      <c r="BQ44" s="7" t="s">
        <v>109</v>
      </c>
      <c r="BR44" s="8">
        <v>2016</v>
      </c>
      <c r="BS44" s="7" t="s">
        <v>231</v>
      </c>
      <c r="BT44" s="9">
        <v>57.899344114665773</v>
      </c>
      <c r="BU44" s="9"/>
      <c r="BV44" s="24"/>
      <c r="BW44" s="34">
        <v>57.899344114665773</v>
      </c>
      <c r="BX44" s="3">
        <v>41</v>
      </c>
      <c r="BY44" s="7" t="s">
        <v>181</v>
      </c>
      <c r="BZ44" s="8">
        <v>2016</v>
      </c>
      <c r="CA44" s="7" t="s">
        <v>227</v>
      </c>
      <c r="CB44" s="15">
        <v>61.273445358099352</v>
      </c>
      <c r="CC44" s="15"/>
      <c r="CD44" s="15">
        <v>41.144052842930819</v>
      </c>
      <c r="CE44" s="15"/>
      <c r="CF44" s="10">
        <v>61.273445358099352</v>
      </c>
      <c r="CG44" s="3">
        <v>41</v>
      </c>
      <c r="CH44" s="13" t="s">
        <v>167</v>
      </c>
      <c r="CI44" s="14">
        <v>2015</v>
      </c>
      <c r="CJ44" s="13" t="s">
        <v>251</v>
      </c>
      <c r="CK44" s="15"/>
      <c r="CL44" s="12">
        <v>81.81591566524466</v>
      </c>
      <c r="CM44" s="10">
        <v>81.81591566524466</v>
      </c>
      <c r="CN44" s="3"/>
      <c r="CO44" s="7"/>
      <c r="CP44" s="8"/>
      <c r="CQ44" s="7"/>
      <c r="CR44" s="9"/>
      <c r="CS44" s="9"/>
      <c r="CT44" s="9"/>
      <c r="CU44" s="9"/>
      <c r="CV44" s="10"/>
      <c r="CW44" s="3">
        <v>40</v>
      </c>
      <c r="CX44" s="13" t="s">
        <v>7</v>
      </c>
      <c r="CY44" s="14">
        <v>2014</v>
      </c>
      <c r="CZ44" s="13" t="s">
        <v>15</v>
      </c>
      <c r="DA44" s="15">
        <v>45.580017718701768</v>
      </c>
      <c r="DB44" s="15"/>
      <c r="DC44" s="15">
        <v>44.560721718652637</v>
      </c>
      <c r="DD44" s="15"/>
      <c r="DE44" s="10">
        <v>45.580017718701768</v>
      </c>
      <c r="DF44" s="3">
        <v>41</v>
      </c>
      <c r="DG44" s="7" t="s">
        <v>459</v>
      </c>
      <c r="DH44" s="8">
        <v>2013</v>
      </c>
      <c r="DI44" s="7" t="s">
        <v>447</v>
      </c>
      <c r="DJ44" s="12"/>
      <c r="DK44" s="12">
        <v>54.809041095806577</v>
      </c>
      <c r="DL44" s="10">
        <v>54.809041095806577</v>
      </c>
      <c r="DM44" s="3">
        <v>41</v>
      </c>
      <c r="DN44" s="7" t="s">
        <v>212</v>
      </c>
      <c r="DO44" s="8">
        <v>2013</v>
      </c>
      <c r="DP44" s="7" t="s">
        <v>15</v>
      </c>
      <c r="DQ44" s="9">
        <v>62.248481303968184</v>
      </c>
      <c r="DR44" s="9"/>
      <c r="DS44" s="9"/>
      <c r="DT44" s="9"/>
      <c r="DU44" s="43">
        <v>62.248481303968184</v>
      </c>
      <c r="DV44" s="3">
        <v>41</v>
      </c>
      <c r="DW44" s="28" t="s">
        <v>19</v>
      </c>
      <c r="DX44" s="27">
        <v>2014</v>
      </c>
      <c r="DY44" s="28" t="s">
        <v>16</v>
      </c>
      <c r="DZ44" s="9"/>
      <c r="EA44" s="9">
        <v>65.878197368903571</v>
      </c>
      <c r="EB44" s="9"/>
      <c r="EC44" s="9"/>
      <c r="ED44" s="10">
        <f>MAX(Table1528344062566814265901161361624520286063[[#This Row],[200m]:[vis]])</f>
        <v>65.878197368903571</v>
      </c>
      <c r="EE44" s="3">
        <v>41</v>
      </c>
      <c r="EF44" s="7" t="s">
        <v>69</v>
      </c>
      <c r="EG44" s="8">
        <v>2014</v>
      </c>
      <c r="EH44" s="7" t="s">
        <v>70</v>
      </c>
      <c r="EI44" s="12">
        <v>60.746807653051029</v>
      </c>
      <c r="EJ44" s="12">
        <v>55.540226539766223</v>
      </c>
      <c r="EK44" s="10">
        <v>116.28703419281726</v>
      </c>
      <c r="EL44" s="3">
        <v>41</v>
      </c>
      <c r="EM44" s="2" t="s">
        <v>598</v>
      </c>
      <c r="EN44" s="3">
        <v>2011</v>
      </c>
      <c r="EO44" s="2" t="s">
        <v>15</v>
      </c>
      <c r="EP44" s="12"/>
      <c r="EQ44" s="12"/>
      <c r="ER44" s="12">
        <v>38.902828685687581</v>
      </c>
      <c r="ES44" s="12"/>
      <c r="ET44" s="10">
        <f>MAX(Table1528344062566814265901161361624567[[#This Row],[300m]:[vis]])</f>
        <v>38.902828685687581</v>
      </c>
      <c r="EU44" s="3">
        <v>41</v>
      </c>
      <c r="EV44" s="2" t="s">
        <v>453</v>
      </c>
      <c r="EW44" s="3">
        <v>2014</v>
      </c>
      <c r="EX44" s="2" t="s">
        <v>251</v>
      </c>
      <c r="EY44" s="12">
        <v>54.405195581419541</v>
      </c>
      <c r="EZ44" s="12"/>
      <c r="FA44" s="12"/>
      <c r="FB44" s="12"/>
      <c r="FC44" s="12"/>
      <c r="FD44" s="10">
        <v>54.405195581419541</v>
      </c>
      <c r="FE44" s="3">
        <v>41</v>
      </c>
      <c r="FF44" s="2" t="s">
        <v>570</v>
      </c>
      <c r="FG44" s="3">
        <v>2011</v>
      </c>
      <c r="FH44" s="2" t="s">
        <v>15</v>
      </c>
      <c r="FI44" s="12">
        <v>69.076336678453046</v>
      </c>
      <c r="FJ44" s="12"/>
      <c r="FK44" s="10">
        <v>69.076336678453046</v>
      </c>
      <c r="FL44" s="3">
        <v>41</v>
      </c>
      <c r="FM44" s="13" t="s">
        <v>226</v>
      </c>
      <c r="FN44" s="14">
        <v>2012</v>
      </c>
      <c r="FO44" s="13" t="s">
        <v>15</v>
      </c>
      <c r="FP44" s="12"/>
      <c r="FQ44" s="12"/>
      <c r="FR44" s="12">
        <v>52.139194639072571</v>
      </c>
      <c r="FS44" s="12"/>
      <c r="FT44" s="10">
        <v>52.139194639072571</v>
      </c>
      <c r="FU44" s="19">
        <v>41</v>
      </c>
      <c r="FV44" s="31" t="s">
        <v>148</v>
      </c>
      <c r="FW44" s="19">
        <v>2012</v>
      </c>
      <c r="FX44" s="31" t="s">
        <v>251</v>
      </c>
      <c r="FY44" s="20"/>
      <c r="FZ44" s="20"/>
      <c r="GA44" s="20"/>
      <c r="GB44" s="20">
        <v>58.898705033036869</v>
      </c>
      <c r="GC44" s="20"/>
      <c r="GD44" s="21">
        <v>58.898705033036869</v>
      </c>
      <c r="GE44" s="3">
        <v>41</v>
      </c>
      <c r="GF44" s="7" t="s">
        <v>653</v>
      </c>
      <c r="GG44" s="8">
        <v>2011</v>
      </c>
      <c r="GH44" s="7" t="s">
        <v>15</v>
      </c>
      <c r="GI44" s="12">
        <v>31.975250877304521</v>
      </c>
      <c r="GJ44" s="12">
        <v>41.45112198377646</v>
      </c>
      <c r="GK44" s="10">
        <v>73.426372861080978</v>
      </c>
    </row>
    <row r="45" spans="15:193" x14ac:dyDescent="0.25">
      <c r="AC45" s="19">
        <v>42</v>
      </c>
      <c r="AD45" s="7" t="s">
        <v>342</v>
      </c>
      <c r="AE45" s="8">
        <v>2017</v>
      </c>
      <c r="AF45" s="7" t="s">
        <v>252</v>
      </c>
      <c r="AG45" s="9">
        <v>28.934829284984932</v>
      </c>
      <c r="AH45" s="20"/>
      <c r="AI45" s="21">
        <v>28.934829284984932</v>
      </c>
      <c r="AJ45" s="3">
        <v>42</v>
      </c>
      <c r="AK45" s="7" t="s">
        <v>256</v>
      </c>
      <c r="AL45" s="8">
        <v>2017</v>
      </c>
      <c r="AM45" s="7" t="s">
        <v>248</v>
      </c>
      <c r="AN45" s="9"/>
      <c r="AO45" s="12">
        <v>42.036542421374683</v>
      </c>
      <c r="AP45" s="10">
        <v>42.036542421374683</v>
      </c>
      <c r="AQ45" s="10"/>
      <c r="AR45" s="3"/>
      <c r="AS45" s="26"/>
      <c r="AT45" s="27"/>
      <c r="AU45" s="28"/>
      <c r="AV45" s="29"/>
      <c r="AW45" s="30"/>
      <c r="AX45" s="31"/>
      <c r="AY45" s="2"/>
      <c r="AZ45" s="3">
        <v>42</v>
      </c>
      <c r="BA45" s="7" t="s">
        <v>129</v>
      </c>
      <c r="BB45" s="8">
        <v>2016</v>
      </c>
      <c r="BC45" s="7" t="s">
        <v>246</v>
      </c>
      <c r="BD45" s="9">
        <v>37.519914381559893</v>
      </c>
      <c r="BE45" s="9"/>
      <c r="BF45" s="9">
        <v>28.843145224954625</v>
      </c>
      <c r="BG45" s="9"/>
      <c r="BH45" s="10">
        <v>37.519914381559893</v>
      </c>
      <c r="BI45" s="3">
        <v>42</v>
      </c>
      <c r="BJ45" s="7" t="s">
        <v>366</v>
      </c>
      <c r="BK45" s="8">
        <v>2015</v>
      </c>
      <c r="BL45" s="7" t="s">
        <v>247</v>
      </c>
      <c r="BM45" s="9">
        <v>61.479989903371582</v>
      </c>
      <c r="BN45" s="9"/>
      <c r="BO45" s="10">
        <v>61.479989903371582</v>
      </c>
      <c r="BP45" s="3">
        <v>42</v>
      </c>
      <c r="BQ45" s="7" t="s">
        <v>391</v>
      </c>
      <c r="BR45" s="8">
        <v>2016</v>
      </c>
      <c r="BS45" s="7" t="s">
        <v>247</v>
      </c>
      <c r="BT45" s="9">
        <v>56.945381067703934</v>
      </c>
      <c r="BU45" s="9"/>
      <c r="BV45" s="24"/>
      <c r="BW45" s="34">
        <v>56.945381067703934</v>
      </c>
      <c r="BX45" s="3">
        <v>42</v>
      </c>
      <c r="BY45" s="13" t="s">
        <v>410</v>
      </c>
      <c r="BZ45" s="14">
        <v>2015</v>
      </c>
      <c r="CA45" s="13" t="s">
        <v>251</v>
      </c>
      <c r="CB45" s="15"/>
      <c r="CC45" s="15"/>
      <c r="CD45" s="15">
        <v>61.258292157016292</v>
      </c>
      <c r="CE45" s="15"/>
      <c r="CF45" s="10">
        <v>61.258292157016292</v>
      </c>
      <c r="CG45" s="3">
        <v>42</v>
      </c>
      <c r="CH45" s="13" t="s">
        <v>397</v>
      </c>
      <c r="CI45" s="14">
        <v>2015</v>
      </c>
      <c r="CJ45" s="13" t="s">
        <v>296</v>
      </c>
      <c r="CK45" s="15"/>
      <c r="CL45" s="12">
        <v>79.971449034979955</v>
      </c>
      <c r="CM45" s="10">
        <v>79.971449034979955</v>
      </c>
      <c r="CN45" s="3"/>
      <c r="CO45" s="7"/>
      <c r="CP45" s="8"/>
      <c r="CQ45" s="7"/>
      <c r="CR45" s="9"/>
      <c r="CS45" s="9"/>
      <c r="CT45" s="9"/>
      <c r="CU45" s="9"/>
      <c r="CV45" s="10"/>
      <c r="CW45" s="3">
        <v>42</v>
      </c>
      <c r="CX45" s="7" t="s">
        <v>207</v>
      </c>
      <c r="CY45" s="8">
        <v>2014</v>
      </c>
      <c r="CZ45" s="7" t="s">
        <v>227</v>
      </c>
      <c r="DA45" s="15">
        <v>45.050811533400534</v>
      </c>
      <c r="DB45" s="15"/>
      <c r="DC45" s="15"/>
      <c r="DD45" s="15"/>
      <c r="DE45" s="10">
        <v>45.050811533400534</v>
      </c>
      <c r="DF45" s="3">
        <v>42</v>
      </c>
      <c r="DG45" s="7" t="s">
        <v>460</v>
      </c>
      <c r="DH45" s="8">
        <v>2013</v>
      </c>
      <c r="DI45" s="7" t="s">
        <v>251</v>
      </c>
      <c r="DJ45" s="12"/>
      <c r="DK45" s="12">
        <v>54.353563114392642</v>
      </c>
      <c r="DL45" s="10">
        <v>54.353563114392642</v>
      </c>
      <c r="DM45" s="3">
        <v>42</v>
      </c>
      <c r="DN45" s="7" t="s">
        <v>266</v>
      </c>
      <c r="DO45" s="8">
        <v>2013</v>
      </c>
      <c r="DP45" s="7" t="s">
        <v>15</v>
      </c>
      <c r="DQ45" s="9">
        <v>62.078081256424177</v>
      </c>
      <c r="DR45" s="9"/>
      <c r="DS45" s="9">
        <v>46.404830631818626</v>
      </c>
      <c r="DT45" s="9"/>
      <c r="DU45" s="43">
        <v>62.078081256424177</v>
      </c>
      <c r="DV45" s="3">
        <v>42</v>
      </c>
      <c r="DW45" s="28" t="s">
        <v>210</v>
      </c>
      <c r="DX45" s="27">
        <v>2013</v>
      </c>
      <c r="DY45" s="28" t="s">
        <v>15</v>
      </c>
      <c r="DZ45" s="9">
        <v>65.431804077685058</v>
      </c>
      <c r="EA45" s="9"/>
      <c r="EB45" s="9"/>
      <c r="EC45" s="9"/>
      <c r="ED45" s="10">
        <f>MAX(Table1528344062566814265901161361624520286063[[#This Row],[200m]:[vis]])</f>
        <v>65.431804077685058</v>
      </c>
      <c r="EE45" s="3">
        <v>42</v>
      </c>
      <c r="EF45" s="28" t="s">
        <v>52</v>
      </c>
      <c r="EG45" s="27">
        <v>2015</v>
      </c>
      <c r="EH45" s="28" t="s">
        <v>15</v>
      </c>
      <c r="EI45" s="12">
        <v>67.063219890792894</v>
      </c>
      <c r="EJ45" s="12">
        <v>48.48483726544044</v>
      </c>
      <c r="EK45" s="10">
        <v>115.54805715623334</v>
      </c>
      <c r="EL45" s="3">
        <v>42</v>
      </c>
      <c r="EM45" s="2" t="s">
        <v>585</v>
      </c>
      <c r="EN45" s="3">
        <v>2012</v>
      </c>
      <c r="EO45" s="2" t="s">
        <v>279</v>
      </c>
      <c r="EP45" s="12">
        <v>37.556370535522966</v>
      </c>
      <c r="EQ45" s="12"/>
      <c r="ER45" s="12"/>
      <c r="ES45" s="12"/>
      <c r="ET45" s="10">
        <f>MAX(Table1528344062566814265901161361624567[[#This Row],[300m]:[vis]])</f>
        <v>37.556370535522966</v>
      </c>
      <c r="EU45" s="3">
        <v>42</v>
      </c>
      <c r="EV45" s="2" t="s">
        <v>582</v>
      </c>
      <c r="EW45" s="3">
        <v>2011</v>
      </c>
      <c r="EX45" s="2" t="s">
        <v>15</v>
      </c>
      <c r="EY45" s="12"/>
      <c r="EZ45" s="12"/>
      <c r="FA45" s="12">
        <v>50.859279321988318</v>
      </c>
      <c r="FB45" s="12">
        <v>52.761550136137217</v>
      </c>
      <c r="FC45" s="12"/>
      <c r="FD45" s="10">
        <v>52.761550136137217</v>
      </c>
      <c r="FE45" s="3">
        <v>42</v>
      </c>
      <c r="FF45" s="2" t="s">
        <v>243</v>
      </c>
      <c r="FG45" s="3">
        <v>2012</v>
      </c>
      <c r="FH45" s="2" t="s">
        <v>15</v>
      </c>
      <c r="FI45" s="12">
        <v>68.242341248865372</v>
      </c>
      <c r="FJ45" s="12"/>
      <c r="FK45" s="10">
        <v>68.242341248865372</v>
      </c>
      <c r="FL45" s="3">
        <v>42</v>
      </c>
      <c r="FM45" s="13" t="s">
        <v>654</v>
      </c>
      <c r="FN45" s="14">
        <v>2012</v>
      </c>
      <c r="FO45" s="13" t="s">
        <v>239</v>
      </c>
      <c r="FP45" s="12"/>
      <c r="FQ45" s="12"/>
      <c r="FR45" s="12">
        <v>51.755396832838365</v>
      </c>
      <c r="FS45" s="12"/>
      <c r="FT45" s="10">
        <v>51.755396832838365</v>
      </c>
      <c r="FU45" s="19">
        <v>42</v>
      </c>
      <c r="FV45" s="7" t="s">
        <v>655</v>
      </c>
      <c r="FW45" s="8">
        <v>2011</v>
      </c>
      <c r="FX45" s="7" t="s">
        <v>479</v>
      </c>
      <c r="FY45" s="20">
        <v>58.81929245114064</v>
      </c>
      <c r="FZ45" s="20"/>
      <c r="GA45" s="20"/>
      <c r="GB45" s="20"/>
      <c r="GC45" s="20"/>
      <c r="GD45" s="21">
        <v>58.81929245114064</v>
      </c>
      <c r="GE45" s="3">
        <v>42</v>
      </c>
      <c r="GF45" s="7" t="s">
        <v>621</v>
      </c>
      <c r="GG45" s="8">
        <v>2011</v>
      </c>
      <c r="GH45" s="7" t="s">
        <v>15</v>
      </c>
      <c r="GI45" s="12"/>
      <c r="GJ45" s="12">
        <v>73.067431509863226</v>
      </c>
      <c r="GK45" s="10">
        <v>73.067431509863226</v>
      </c>
    </row>
    <row r="46" spans="15:193" x14ac:dyDescent="0.25">
      <c r="AC46" s="19">
        <v>43</v>
      </c>
      <c r="AD46" s="7" t="s">
        <v>343</v>
      </c>
      <c r="AE46" s="8">
        <v>2018</v>
      </c>
      <c r="AF46" s="7" t="s">
        <v>252</v>
      </c>
      <c r="AG46" s="9">
        <v>28.341915398047362</v>
      </c>
      <c r="AH46" s="20"/>
      <c r="AI46" s="21">
        <v>28.341915398047362</v>
      </c>
      <c r="AJ46" s="3">
        <v>43</v>
      </c>
      <c r="AK46" s="7" t="s">
        <v>228</v>
      </c>
      <c r="AL46" s="8">
        <v>2019</v>
      </c>
      <c r="AM46" s="7" t="s">
        <v>229</v>
      </c>
      <c r="AN46" s="9">
        <v>41.882618704541954</v>
      </c>
      <c r="AO46" s="12"/>
      <c r="AP46" s="10">
        <v>41.882618704541954</v>
      </c>
      <c r="AQ46" s="10"/>
      <c r="AR46" s="3"/>
      <c r="AS46" s="26"/>
      <c r="AT46" s="27"/>
      <c r="AU46" s="28"/>
      <c r="AV46" s="29"/>
      <c r="AW46" s="30"/>
      <c r="AX46" s="31"/>
      <c r="AY46" s="2"/>
      <c r="AZ46" s="3">
        <v>43</v>
      </c>
      <c r="BA46" s="7" t="s">
        <v>377</v>
      </c>
      <c r="BB46" s="8">
        <v>2016</v>
      </c>
      <c r="BC46" s="7" t="s">
        <v>248</v>
      </c>
      <c r="BD46" s="9">
        <v>36.904374395626348</v>
      </c>
      <c r="BE46" s="9"/>
      <c r="BF46" s="9"/>
      <c r="BG46" s="9"/>
      <c r="BH46" s="10">
        <v>36.904374395626348</v>
      </c>
      <c r="BI46" s="3">
        <v>43</v>
      </c>
      <c r="BJ46" s="7" t="s">
        <v>367</v>
      </c>
      <c r="BK46" s="8">
        <v>2016</v>
      </c>
      <c r="BL46" s="7" t="s">
        <v>279</v>
      </c>
      <c r="BM46" s="9">
        <v>59.981947245720569</v>
      </c>
      <c r="BN46" s="9"/>
      <c r="BO46" s="10">
        <v>59.981947245720569</v>
      </c>
      <c r="BP46" s="3">
        <v>43</v>
      </c>
      <c r="BQ46" s="7" t="s">
        <v>123</v>
      </c>
      <c r="BR46" s="8">
        <v>2016</v>
      </c>
      <c r="BS46" s="7" t="s">
        <v>15</v>
      </c>
      <c r="BT46" s="9"/>
      <c r="BU46" s="9">
        <v>56.010884013899918</v>
      </c>
      <c r="BV46" s="24"/>
      <c r="BW46" s="34">
        <v>56.010884013899918</v>
      </c>
      <c r="BX46" s="3">
        <v>43</v>
      </c>
      <c r="BY46" s="7" t="s">
        <v>411</v>
      </c>
      <c r="BZ46" s="8">
        <v>2015</v>
      </c>
      <c r="CA46" s="7" t="s">
        <v>251</v>
      </c>
      <c r="CB46" s="15">
        <v>60.691434026651748</v>
      </c>
      <c r="CC46" s="15"/>
      <c r="CD46" s="15">
        <v>38.452222055157456</v>
      </c>
      <c r="CE46" s="15"/>
      <c r="CF46" s="10">
        <v>60.691434026651748</v>
      </c>
      <c r="CG46" s="3">
        <v>43</v>
      </c>
      <c r="CH46" s="13" t="s">
        <v>398</v>
      </c>
      <c r="CI46" s="14">
        <v>2015</v>
      </c>
      <c r="CJ46" s="13" t="s">
        <v>399</v>
      </c>
      <c r="CK46" s="15"/>
      <c r="CL46" s="12">
        <v>79.11662177127603</v>
      </c>
      <c r="CM46" s="10">
        <v>79.11662177127603</v>
      </c>
      <c r="CN46" s="3"/>
      <c r="CO46" s="7"/>
      <c r="CP46" s="8"/>
      <c r="CQ46" s="7"/>
      <c r="CR46" s="9"/>
      <c r="CS46" s="9"/>
      <c r="CT46" s="9"/>
      <c r="CU46" s="9"/>
      <c r="CV46" s="10"/>
      <c r="CW46" s="3">
        <v>43</v>
      </c>
      <c r="CX46" s="7" t="s">
        <v>139</v>
      </c>
      <c r="CY46" s="8">
        <v>2014</v>
      </c>
      <c r="CZ46" s="7" t="s">
        <v>231</v>
      </c>
      <c r="DA46" s="15"/>
      <c r="DB46" s="15">
        <v>44.571486001623029</v>
      </c>
      <c r="DC46" s="15"/>
      <c r="DD46" s="15"/>
      <c r="DE46" s="10">
        <v>44.571486001623029</v>
      </c>
      <c r="DF46" s="3">
        <v>43</v>
      </c>
      <c r="DG46" s="7" t="s">
        <v>463</v>
      </c>
      <c r="DH46" s="8">
        <v>2014</v>
      </c>
      <c r="DI46" s="7" t="s">
        <v>320</v>
      </c>
      <c r="DJ46" s="12"/>
      <c r="DK46" s="12">
        <v>53.941163738596906</v>
      </c>
      <c r="DL46" s="10">
        <v>53.941163738596906</v>
      </c>
      <c r="DM46" s="3">
        <v>43</v>
      </c>
      <c r="DN46" s="7" t="s">
        <v>505</v>
      </c>
      <c r="DO46" s="8">
        <v>2014</v>
      </c>
      <c r="DP46" s="7" t="s">
        <v>281</v>
      </c>
      <c r="DQ46" s="9"/>
      <c r="DR46" s="9">
        <v>61.237732510059352</v>
      </c>
      <c r="DS46" s="9"/>
      <c r="DT46" s="9"/>
      <c r="DU46" s="43">
        <v>61.237732510059352</v>
      </c>
      <c r="DV46" s="3">
        <v>43</v>
      </c>
      <c r="DW46" s="28" t="s">
        <v>506</v>
      </c>
      <c r="DX46" s="27">
        <v>2013</v>
      </c>
      <c r="DY46" s="28" t="s">
        <v>252</v>
      </c>
      <c r="DZ46" s="9">
        <v>64.653777939462373</v>
      </c>
      <c r="EA46" s="9"/>
      <c r="EB46" s="9"/>
      <c r="EC46" s="9"/>
      <c r="ED46" s="10">
        <f>MAX(Table1528344062566814265901161361624520286063[[#This Row],[200m]:[vis]])</f>
        <v>64.653777939462373</v>
      </c>
      <c r="EE46" s="3">
        <v>43</v>
      </c>
      <c r="EF46" s="7" t="s">
        <v>505</v>
      </c>
      <c r="EG46" s="8">
        <v>2014</v>
      </c>
      <c r="EH46" s="7" t="s">
        <v>281</v>
      </c>
      <c r="EI46" s="12">
        <v>61.237732510059352</v>
      </c>
      <c r="EJ46" s="12">
        <v>54.289420028008159</v>
      </c>
      <c r="EK46" s="10">
        <v>115.52715253806751</v>
      </c>
      <c r="EL46" s="3">
        <v>43</v>
      </c>
      <c r="EM46" s="2" t="s">
        <v>559</v>
      </c>
      <c r="EN46" s="3">
        <v>2011</v>
      </c>
      <c r="EO46" s="2" t="s">
        <v>251</v>
      </c>
      <c r="EP46" s="12"/>
      <c r="EQ46" s="12"/>
      <c r="ER46" s="12">
        <v>36.641405312480082</v>
      </c>
      <c r="ES46" s="12"/>
      <c r="ET46" s="10">
        <f>MAX(Table1528344062566814265901161361624567[[#This Row],[300m]:[vis]])</f>
        <v>36.641405312480082</v>
      </c>
      <c r="EU46" s="3">
        <v>43</v>
      </c>
      <c r="EV46" s="2" t="s">
        <v>272</v>
      </c>
      <c r="EW46" s="3">
        <v>2012</v>
      </c>
      <c r="EX46" s="2" t="s">
        <v>248</v>
      </c>
      <c r="EY46" s="12"/>
      <c r="EZ46" s="12"/>
      <c r="FA46" s="12"/>
      <c r="FB46" s="12">
        <v>52.526174387753521</v>
      </c>
      <c r="FC46" s="12"/>
      <c r="FD46" s="10">
        <v>52.526174387753521</v>
      </c>
      <c r="FE46" s="3">
        <v>43</v>
      </c>
      <c r="FF46" s="2" t="s">
        <v>599</v>
      </c>
      <c r="FG46" s="3">
        <v>2012</v>
      </c>
      <c r="FH46" s="2" t="s">
        <v>281</v>
      </c>
      <c r="FI46" s="12">
        <v>32.024129695522454</v>
      </c>
      <c r="FJ46" s="12">
        <v>36.146882663175795</v>
      </c>
      <c r="FK46" s="10">
        <v>68.171012358698249</v>
      </c>
      <c r="FL46" s="3">
        <v>43</v>
      </c>
      <c r="FM46" s="13" t="s">
        <v>214</v>
      </c>
      <c r="FN46" s="14">
        <v>2012</v>
      </c>
      <c r="FO46" s="13" t="s">
        <v>386</v>
      </c>
      <c r="FP46" s="12"/>
      <c r="FQ46" s="12"/>
      <c r="FR46" s="12">
        <v>51.277098997601556</v>
      </c>
      <c r="FS46" s="12"/>
      <c r="FT46" s="10">
        <v>51.277098997601556</v>
      </c>
      <c r="FU46" s="19">
        <v>43</v>
      </c>
      <c r="FV46" s="7" t="s">
        <v>40</v>
      </c>
      <c r="FW46" s="8">
        <v>2015</v>
      </c>
      <c r="FX46" s="7" t="s">
        <v>290</v>
      </c>
      <c r="FY46" s="20">
        <v>57.218014953345033</v>
      </c>
      <c r="FZ46" s="20"/>
      <c r="GA46" s="20"/>
      <c r="GB46" s="20"/>
      <c r="GC46" s="20"/>
      <c r="GD46" s="21">
        <v>57.218014953345033</v>
      </c>
      <c r="GE46" s="3">
        <v>43</v>
      </c>
      <c r="GF46" s="7" t="s">
        <v>622</v>
      </c>
      <c r="GG46" s="8">
        <v>2012</v>
      </c>
      <c r="GH46" s="7" t="s">
        <v>251</v>
      </c>
      <c r="GI46" s="12"/>
      <c r="GJ46" s="12">
        <v>72.847501897070828</v>
      </c>
      <c r="GK46" s="10">
        <v>72.847501897070828</v>
      </c>
    </row>
    <row r="47" spans="15:193" x14ac:dyDescent="0.25">
      <c r="AC47" s="19">
        <v>44</v>
      </c>
      <c r="AD47" s="7" t="s">
        <v>344</v>
      </c>
      <c r="AE47" s="8">
        <v>2018</v>
      </c>
      <c r="AF47" s="7" t="s">
        <v>252</v>
      </c>
      <c r="AG47" s="9">
        <v>24.728813416040676</v>
      </c>
      <c r="AH47" s="20"/>
      <c r="AI47" s="21">
        <v>24.728813416040676</v>
      </c>
      <c r="AJ47" s="3">
        <v>44</v>
      </c>
      <c r="AK47" s="7" t="s">
        <v>112</v>
      </c>
      <c r="AL47" s="8">
        <v>2019</v>
      </c>
      <c r="AM47" s="7" t="s">
        <v>250</v>
      </c>
      <c r="AN47" s="9"/>
      <c r="AO47" s="12">
        <v>40.158805068647652</v>
      </c>
      <c r="AP47" s="10">
        <v>40.158805068647652</v>
      </c>
      <c r="AQ47" s="10"/>
      <c r="AR47" s="3"/>
      <c r="AS47" s="26"/>
      <c r="AT47" s="27"/>
      <c r="AU47" s="28"/>
      <c r="AV47" s="29"/>
      <c r="AW47" s="30"/>
      <c r="AX47" s="31"/>
      <c r="AY47" s="2"/>
      <c r="AZ47" s="3">
        <v>44</v>
      </c>
      <c r="BA47" s="13" t="s">
        <v>378</v>
      </c>
      <c r="BB47" s="14">
        <v>2016</v>
      </c>
      <c r="BC47" s="13" t="s">
        <v>281</v>
      </c>
      <c r="BD47" s="9"/>
      <c r="BE47" s="9"/>
      <c r="BF47" s="9">
        <v>36.109267445962139</v>
      </c>
      <c r="BG47" s="9"/>
      <c r="BH47" s="10">
        <v>36.109267445962139</v>
      </c>
      <c r="BI47" s="3">
        <v>44</v>
      </c>
      <c r="BJ47" s="7" t="s">
        <v>371</v>
      </c>
      <c r="BK47" s="8">
        <v>2016</v>
      </c>
      <c r="BL47" s="7" t="s">
        <v>251</v>
      </c>
      <c r="BM47" s="9"/>
      <c r="BN47" s="9">
        <v>57.972390217128613</v>
      </c>
      <c r="BO47" s="10">
        <v>57.972390217128613</v>
      </c>
      <c r="BP47" s="3">
        <v>44</v>
      </c>
      <c r="BQ47" s="7" t="s">
        <v>392</v>
      </c>
      <c r="BR47" s="8">
        <v>2016</v>
      </c>
      <c r="BS47" s="7" t="s">
        <v>279</v>
      </c>
      <c r="BT47" s="9">
        <v>55.750546222760732</v>
      </c>
      <c r="BU47" s="9"/>
      <c r="BV47" s="24"/>
      <c r="BW47" s="34">
        <v>55.750546222760732</v>
      </c>
      <c r="BX47" s="3">
        <v>44</v>
      </c>
      <c r="BY47" s="7" t="s">
        <v>412</v>
      </c>
      <c r="BZ47" s="8">
        <v>2016</v>
      </c>
      <c r="CA47" s="7" t="s">
        <v>250</v>
      </c>
      <c r="CB47" s="15">
        <v>60.029351280923528</v>
      </c>
      <c r="CC47" s="15"/>
      <c r="CD47" s="15"/>
      <c r="CE47" s="15"/>
      <c r="CF47" s="10">
        <v>60.029351280923528</v>
      </c>
      <c r="CG47" s="3">
        <v>44</v>
      </c>
      <c r="CH47" s="7" t="s">
        <v>400</v>
      </c>
      <c r="CI47" s="8">
        <v>2015</v>
      </c>
      <c r="CJ47" s="7" t="s">
        <v>239</v>
      </c>
      <c r="CK47" s="15"/>
      <c r="CL47" s="12">
        <v>78.86339210850015</v>
      </c>
      <c r="CM47" s="10">
        <v>78.86339210850015</v>
      </c>
      <c r="CN47" s="3"/>
      <c r="CO47" s="7"/>
      <c r="CP47" s="8"/>
      <c r="CQ47" s="7"/>
      <c r="CR47" s="9"/>
      <c r="CS47" s="9"/>
      <c r="CT47" s="9"/>
      <c r="CU47" s="9"/>
      <c r="CV47" s="10"/>
      <c r="CW47" s="3">
        <v>44</v>
      </c>
      <c r="CX47" s="7" t="s">
        <v>471</v>
      </c>
      <c r="CY47" s="8">
        <v>2013</v>
      </c>
      <c r="CZ47" s="7" t="s">
        <v>249</v>
      </c>
      <c r="DA47" s="15"/>
      <c r="DB47" s="15">
        <v>44.561816293889187</v>
      </c>
      <c r="DC47" s="15"/>
      <c r="DD47" s="15"/>
      <c r="DE47" s="10">
        <v>44.561816293889187</v>
      </c>
      <c r="DF47" s="3">
        <v>44</v>
      </c>
      <c r="DG47" s="7" t="s">
        <v>458</v>
      </c>
      <c r="DH47" s="8">
        <v>2014</v>
      </c>
      <c r="DI47" s="7" t="s">
        <v>15</v>
      </c>
      <c r="DJ47" s="12">
        <v>53.519940186344009</v>
      </c>
      <c r="DK47" s="12"/>
      <c r="DL47" s="10">
        <v>53.519940186344009</v>
      </c>
      <c r="DM47" s="3">
        <v>44</v>
      </c>
      <c r="DN47" s="7" t="s">
        <v>53</v>
      </c>
      <c r="DO47" s="8">
        <v>2014</v>
      </c>
      <c r="DP47" s="7" t="s">
        <v>15</v>
      </c>
      <c r="DQ47" s="9"/>
      <c r="DR47" s="9">
        <v>60.909837174477829</v>
      </c>
      <c r="DS47" s="9"/>
      <c r="DT47" s="9"/>
      <c r="DU47" s="43">
        <v>60.909837174477829</v>
      </c>
      <c r="DV47" s="3">
        <v>44</v>
      </c>
      <c r="DW47" s="28" t="s">
        <v>132</v>
      </c>
      <c r="DX47" s="27">
        <v>2014</v>
      </c>
      <c r="DY47" s="28" t="s">
        <v>231</v>
      </c>
      <c r="DZ47" s="9"/>
      <c r="EA47" s="9">
        <v>64.271740543269502</v>
      </c>
      <c r="EB47" s="9"/>
      <c r="EC47" s="9"/>
      <c r="ED47" s="10">
        <f>MAX(Table1528344062566814265901161361624520286063[[#This Row],[200m]:[vis]])</f>
        <v>64.271740543269502</v>
      </c>
      <c r="EE47" s="3">
        <v>44</v>
      </c>
      <c r="EF47" s="28" t="s">
        <v>4</v>
      </c>
      <c r="EG47" s="27">
        <v>2014</v>
      </c>
      <c r="EH47" s="28" t="s">
        <v>15</v>
      </c>
      <c r="EI47" s="12">
        <v>56.053900775269291</v>
      </c>
      <c r="EJ47" s="12">
        <v>57.439413210799771</v>
      </c>
      <c r="EK47" s="10">
        <v>113.49331398606907</v>
      </c>
      <c r="EL47" s="3">
        <v>44</v>
      </c>
      <c r="EM47" s="2" t="s">
        <v>599</v>
      </c>
      <c r="EN47" s="3">
        <v>2012</v>
      </c>
      <c r="EO47" s="2" t="s">
        <v>281</v>
      </c>
      <c r="EP47" s="12"/>
      <c r="EQ47" s="12">
        <v>32.024129695522454</v>
      </c>
      <c r="ER47" s="12"/>
      <c r="ES47" s="12"/>
      <c r="ET47" s="10">
        <f>MAX(Table1528344062566814265901161361624567[[#This Row],[300m]:[vis]])</f>
        <v>32.024129695522454</v>
      </c>
      <c r="EU47" s="3">
        <v>44</v>
      </c>
      <c r="EV47" s="2" t="s">
        <v>589</v>
      </c>
      <c r="EW47" s="3">
        <v>2011</v>
      </c>
      <c r="EX47" s="2" t="s">
        <v>251</v>
      </c>
      <c r="EY47" s="12"/>
      <c r="EZ47" s="12"/>
      <c r="FA47" s="12"/>
      <c r="FB47" s="12"/>
      <c r="FC47" s="25">
        <v>42.21</v>
      </c>
      <c r="FD47" s="10">
        <v>42.21</v>
      </c>
      <c r="FE47" s="3">
        <v>44</v>
      </c>
      <c r="FF47" s="2" t="s">
        <v>587</v>
      </c>
      <c r="FG47" s="3">
        <v>2012</v>
      </c>
      <c r="FH47" s="2" t="s">
        <v>251</v>
      </c>
      <c r="FI47" s="12"/>
      <c r="FJ47" s="12">
        <v>66.615313553666482</v>
      </c>
      <c r="FK47" s="10">
        <v>66.615313553666482</v>
      </c>
      <c r="FL47" s="3">
        <v>44</v>
      </c>
      <c r="FM47" s="7" t="s">
        <v>656</v>
      </c>
      <c r="FN47" s="8">
        <v>2010</v>
      </c>
      <c r="FO47" s="7" t="s">
        <v>251</v>
      </c>
      <c r="FP47" s="12"/>
      <c r="FQ47" s="12"/>
      <c r="FR47" s="12"/>
      <c r="FS47" s="25">
        <v>49.56</v>
      </c>
      <c r="FT47" s="10">
        <f>MAX(Table152834406256681426590116136162456743[[#This Row],[300m]:[vis]])</f>
        <v>49.56</v>
      </c>
      <c r="FU47" s="19">
        <v>43</v>
      </c>
      <c r="FV47" s="7" t="s">
        <v>657</v>
      </c>
      <c r="FW47" s="8">
        <v>2012</v>
      </c>
      <c r="FX47" s="7" t="s">
        <v>479</v>
      </c>
      <c r="FY47" s="20">
        <v>57.218014953345033</v>
      </c>
      <c r="FZ47" s="20"/>
      <c r="GA47" s="20"/>
      <c r="GB47" s="20"/>
      <c r="GC47" s="20"/>
      <c r="GD47" s="21">
        <v>57.218014953345033</v>
      </c>
      <c r="GE47" s="3">
        <v>44</v>
      </c>
      <c r="GF47" s="7" t="s">
        <v>61</v>
      </c>
      <c r="GG47" s="8">
        <v>2012</v>
      </c>
      <c r="GH47" s="7" t="s">
        <v>16</v>
      </c>
      <c r="GI47" s="12"/>
      <c r="GJ47" s="12">
        <v>72.193186782935001</v>
      </c>
      <c r="GK47" s="10">
        <v>72.193186782935001</v>
      </c>
    </row>
    <row r="48" spans="15:193" x14ac:dyDescent="0.25">
      <c r="AJ48" s="3">
        <v>45</v>
      </c>
      <c r="AK48" s="7" t="s">
        <v>337</v>
      </c>
      <c r="AL48" s="8">
        <v>2017</v>
      </c>
      <c r="AM48" s="7" t="s">
        <v>252</v>
      </c>
      <c r="AN48" s="9"/>
      <c r="AO48" s="12">
        <v>39.61571503259745</v>
      </c>
      <c r="AP48" s="10">
        <v>39.61571503259745</v>
      </c>
      <c r="AQ48" s="10"/>
      <c r="AR48" s="3"/>
      <c r="AS48" s="26"/>
      <c r="AT48" s="27"/>
      <c r="AU48" s="28"/>
      <c r="AV48" s="29"/>
      <c r="AW48" s="30"/>
      <c r="AX48" s="31"/>
      <c r="AY48" s="2"/>
      <c r="AZ48" s="3"/>
      <c r="BA48" s="13"/>
      <c r="BB48" s="14"/>
      <c r="BC48" s="2"/>
      <c r="BD48" s="3"/>
      <c r="BE48" s="3"/>
      <c r="BF48" s="3"/>
      <c r="BG48" s="3"/>
      <c r="BH48" s="32"/>
      <c r="BI48" s="3">
        <v>45</v>
      </c>
      <c r="BJ48" s="7" t="s">
        <v>372</v>
      </c>
      <c r="BK48" s="8">
        <v>2016</v>
      </c>
      <c r="BL48" s="7" t="s">
        <v>231</v>
      </c>
      <c r="BM48" s="9"/>
      <c r="BN48" s="9">
        <v>54.396285191687696</v>
      </c>
      <c r="BO48" s="10">
        <v>54.396285191687696</v>
      </c>
      <c r="BP48" s="3">
        <v>45</v>
      </c>
      <c r="BQ48" s="7" t="s">
        <v>393</v>
      </c>
      <c r="BR48" s="8">
        <v>2016</v>
      </c>
      <c r="BS48" s="7" t="s">
        <v>15</v>
      </c>
      <c r="BT48" s="9">
        <v>55.619935875290381</v>
      </c>
      <c r="BU48" s="9"/>
      <c r="BV48" s="35">
        <v>45.08</v>
      </c>
      <c r="BW48" s="34">
        <f>MAX(Table1528344062566814265901161361624523[[#This Row],[60m]:[vis]])</f>
        <v>55.619935875290381</v>
      </c>
      <c r="BX48" s="3">
        <v>45</v>
      </c>
      <c r="BY48" s="7" t="s">
        <v>389</v>
      </c>
      <c r="BZ48" s="8">
        <v>2016</v>
      </c>
      <c r="CA48" s="7" t="s">
        <v>15</v>
      </c>
      <c r="CB48" s="15">
        <v>59.723799155884848</v>
      </c>
      <c r="CC48" s="15"/>
      <c r="CD48" s="15">
        <v>47.394907174905128</v>
      </c>
      <c r="CE48" s="15"/>
      <c r="CF48" s="10">
        <v>59.723799155884848</v>
      </c>
      <c r="CG48" s="3">
        <v>45</v>
      </c>
      <c r="CH48" s="7" t="s">
        <v>385</v>
      </c>
      <c r="CI48" s="8">
        <v>2015</v>
      </c>
      <c r="CJ48" s="7" t="s">
        <v>386</v>
      </c>
      <c r="CK48" s="12">
        <v>77.776196415424764</v>
      </c>
      <c r="CL48" s="12"/>
      <c r="CM48" s="10">
        <v>77.776196415424764</v>
      </c>
      <c r="CN48" s="3"/>
      <c r="CO48" s="7"/>
      <c r="CP48" s="8"/>
      <c r="CQ48" s="7"/>
      <c r="CR48" s="9"/>
      <c r="CS48" s="9"/>
      <c r="CT48" s="9"/>
      <c r="CU48" s="9"/>
      <c r="CV48" s="10"/>
      <c r="CW48" s="3">
        <v>45</v>
      </c>
      <c r="CX48" s="13" t="s">
        <v>87</v>
      </c>
      <c r="CY48" s="14">
        <v>2014</v>
      </c>
      <c r="CZ48" s="13" t="s">
        <v>246</v>
      </c>
      <c r="DA48" s="15">
        <v>43.714084856452629</v>
      </c>
      <c r="DB48" s="15"/>
      <c r="DC48" s="15"/>
      <c r="DD48" s="25">
        <v>40</v>
      </c>
      <c r="DE48" s="10">
        <v>43.714084856452629</v>
      </c>
      <c r="DF48" s="3">
        <v>45</v>
      </c>
      <c r="DG48" s="13" t="s">
        <v>466</v>
      </c>
      <c r="DH48" s="14">
        <v>2013</v>
      </c>
      <c r="DI48" s="13" t="s">
        <v>15</v>
      </c>
      <c r="DJ48" s="12"/>
      <c r="DK48" s="12">
        <v>53.11</v>
      </c>
      <c r="DL48" s="10">
        <v>53.11</v>
      </c>
      <c r="DM48" s="3">
        <v>45</v>
      </c>
      <c r="DN48" s="7" t="s">
        <v>507</v>
      </c>
      <c r="DO48" s="8">
        <v>2013</v>
      </c>
      <c r="DP48" s="7" t="s">
        <v>15</v>
      </c>
      <c r="DQ48" s="9">
        <v>60.903172700866961</v>
      </c>
      <c r="DR48" s="9"/>
      <c r="DS48" s="9"/>
      <c r="DT48" s="9"/>
      <c r="DU48" s="43">
        <v>60.903172700866961</v>
      </c>
      <c r="DV48" s="3">
        <v>45</v>
      </c>
      <c r="DW48" s="28" t="s">
        <v>508</v>
      </c>
      <c r="DX48" s="27">
        <v>2014</v>
      </c>
      <c r="DY48" s="28" t="s">
        <v>320</v>
      </c>
      <c r="DZ48" s="9">
        <v>64.051430359996445</v>
      </c>
      <c r="EA48" s="9"/>
      <c r="EB48" s="9"/>
      <c r="EC48" s="9"/>
      <c r="ED48" s="10">
        <f>MAX(Table1528344062566814265901161361624520286063[[#This Row],[200m]:[vis]])</f>
        <v>64.051430359996445</v>
      </c>
      <c r="EE48" s="3">
        <v>45</v>
      </c>
      <c r="EF48" s="28" t="s">
        <v>11</v>
      </c>
      <c r="EG48" s="27">
        <v>2014</v>
      </c>
      <c r="EH48" s="28" t="s">
        <v>16</v>
      </c>
      <c r="EI48" s="12">
        <v>57.711307191892459</v>
      </c>
      <c r="EJ48" s="12">
        <v>55.076114122308752</v>
      </c>
      <c r="EK48" s="10">
        <v>112.78742131420121</v>
      </c>
      <c r="EL48" s="3"/>
      <c r="EM48" s="2"/>
      <c r="EN48" s="2"/>
      <c r="EO48" s="2"/>
      <c r="EP48" s="12"/>
      <c r="EQ48" s="12"/>
      <c r="ER48" s="12"/>
      <c r="ES48" s="12"/>
      <c r="ET48" s="12"/>
      <c r="EU48" s="3">
        <v>45</v>
      </c>
      <c r="EV48" s="2" t="s">
        <v>445</v>
      </c>
      <c r="EW48" s="3">
        <v>2013</v>
      </c>
      <c r="EX48" s="2" t="s">
        <v>251</v>
      </c>
      <c r="EY48" s="12"/>
      <c r="EZ48" s="12"/>
      <c r="FA48" s="12"/>
      <c r="FB48" s="12">
        <v>41.651852590113251</v>
      </c>
      <c r="FC48" s="12"/>
      <c r="FD48" s="10">
        <v>41.651852590113251</v>
      </c>
      <c r="FE48" s="3">
        <v>45</v>
      </c>
      <c r="FF48" s="2" t="s">
        <v>200</v>
      </c>
      <c r="FG48" s="3">
        <v>2012</v>
      </c>
      <c r="FH48" s="2" t="s">
        <v>15</v>
      </c>
      <c r="FI48" s="12">
        <v>66.599999999999994</v>
      </c>
      <c r="FJ48" s="12"/>
      <c r="FK48" s="10">
        <v>66.599999999999994</v>
      </c>
      <c r="FL48" s="3">
        <v>44</v>
      </c>
      <c r="FM48" s="7" t="s">
        <v>209</v>
      </c>
      <c r="FN48" s="8">
        <v>2012</v>
      </c>
      <c r="FO48" s="7" t="s">
        <v>15</v>
      </c>
      <c r="FP48" s="12"/>
      <c r="FQ48" s="12"/>
      <c r="FR48" s="12"/>
      <c r="FS48" s="25">
        <v>49.56</v>
      </c>
      <c r="FT48" s="10">
        <f>MAX(Table152834406256681426590116136162456743[[#This Row],[300m]:[vis]])</f>
        <v>49.56</v>
      </c>
      <c r="FU48" s="19">
        <v>45</v>
      </c>
      <c r="FV48" s="31" t="s">
        <v>618</v>
      </c>
      <c r="FW48" s="19">
        <v>2012</v>
      </c>
      <c r="FX48" s="31" t="s">
        <v>296</v>
      </c>
      <c r="FY48" s="20"/>
      <c r="FZ48" s="20">
        <v>57.031652511122346</v>
      </c>
      <c r="GA48" s="20"/>
      <c r="GB48" s="20"/>
      <c r="GC48" s="20"/>
      <c r="GD48" s="21">
        <v>57.031652511122346</v>
      </c>
      <c r="GE48" s="3">
        <v>45</v>
      </c>
      <c r="GF48" s="7" t="s">
        <v>144</v>
      </c>
      <c r="GG48" s="8">
        <v>2012</v>
      </c>
      <c r="GH48" s="7" t="s">
        <v>251</v>
      </c>
      <c r="GI48" s="12"/>
      <c r="GJ48" s="12">
        <v>71.761489893256353</v>
      </c>
      <c r="GK48" s="10">
        <v>71.761489893256353</v>
      </c>
    </row>
    <row r="49" spans="36:193" x14ac:dyDescent="0.25">
      <c r="AJ49" s="3">
        <v>46</v>
      </c>
      <c r="AK49" s="7" t="s">
        <v>338</v>
      </c>
      <c r="AL49" s="8">
        <v>2018</v>
      </c>
      <c r="AM49" s="7" t="s">
        <v>248</v>
      </c>
      <c r="AN49" s="9"/>
      <c r="AO49" s="12">
        <v>38.512572871667238</v>
      </c>
      <c r="AP49" s="10">
        <v>38.512572871667238</v>
      </c>
      <c r="AQ49" s="10"/>
      <c r="AR49" s="3"/>
      <c r="AS49" s="26"/>
      <c r="AT49" s="27"/>
      <c r="AU49" s="28"/>
      <c r="AV49" s="29"/>
      <c r="AW49" s="30"/>
      <c r="AX49" s="31"/>
      <c r="AY49" s="2"/>
      <c r="AZ49" s="3"/>
      <c r="BA49" s="28"/>
      <c r="BB49" s="27"/>
      <c r="BC49" s="28"/>
      <c r="BD49" s="29"/>
      <c r="BE49" s="30"/>
      <c r="BF49" s="3"/>
      <c r="BG49" s="3"/>
      <c r="BH49" s="32"/>
      <c r="BI49" s="3">
        <v>46</v>
      </c>
      <c r="BJ49" s="13" t="s">
        <v>373</v>
      </c>
      <c r="BK49" s="14">
        <v>2016</v>
      </c>
      <c r="BL49" s="13" t="s">
        <v>296</v>
      </c>
      <c r="BM49" s="9"/>
      <c r="BN49" s="9">
        <v>52.949820520453827</v>
      </c>
      <c r="BO49" s="10">
        <v>52.949820520453827</v>
      </c>
      <c r="BP49" s="3">
        <v>46</v>
      </c>
      <c r="BQ49" s="7" t="s">
        <v>119</v>
      </c>
      <c r="BR49" s="8">
        <v>2016</v>
      </c>
      <c r="BS49" s="7" t="s">
        <v>15</v>
      </c>
      <c r="BT49" s="9">
        <v>53.835052081138791</v>
      </c>
      <c r="BU49" s="9"/>
      <c r="BV49" s="35">
        <v>45.08</v>
      </c>
      <c r="BW49" s="34">
        <f>MAX(Table1528344062566814265901161361624523[[#This Row],[60m]:[vis]])</f>
        <v>53.835052081138791</v>
      </c>
      <c r="BX49" s="3">
        <v>46</v>
      </c>
      <c r="BY49" s="13" t="s">
        <v>25</v>
      </c>
      <c r="BZ49" s="14">
        <v>2015</v>
      </c>
      <c r="CA49" s="13" t="s">
        <v>15</v>
      </c>
      <c r="CB49" s="15">
        <v>59.636894155637258</v>
      </c>
      <c r="CC49" s="15"/>
      <c r="CD49" s="15"/>
      <c r="CE49" s="15"/>
      <c r="CF49" s="10">
        <v>59.636894155637258</v>
      </c>
      <c r="CG49" s="3">
        <v>46</v>
      </c>
      <c r="CH49" s="7" t="s">
        <v>401</v>
      </c>
      <c r="CI49" s="8">
        <v>2015</v>
      </c>
      <c r="CJ49" s="7" t="s">
        <v>251</v>
      </c>
      <c r="CK49" s="15"/>
      <c r="CL49" s="12">
        <v>77.039555750206546</v>
      </c>
      <c r="CM49" s="10">
        <v>77.039555750206546</v>
      </c>
      <c r="CN49" s="3"/>
      <c r="CO49" s="7"/>
      <c r="CP49" s="8"/>
      <c r="CQ49" s="7"/>
      <c r="CR49" s="9"/>
      <c r="CS49" s="9"/>
      <c r="CT49" s="9"/>
      <c r="CU49" s="9"/>
      <c r="CV49" s="10"/>
      <c r="CW49" s="3">
        <v>46</v>
      </c>
      <c r="CX49" s="7" t="s">
        <v>271</v>
      </c>
      <c r="CY49" s="8">
        <v>2013</v>
      </c>
      <c r="CZ49" s="7" t="s">
        <v>227</v>
      </c>
      <c r="DA49" s="15">
        <v>42.238997668161346</v>
      </c>
      <c r="DB49" s="15"/>
      <c r="DC49" s="15"/>
      <c r="DD49" s="15"/>
      <c r="DE49" s="10">
        <v>42.238997668161346</v>
      </c>
      <c r="DF49" s="3">
        <v>45</v>
      </c>
      <c r="DG49" s="13" t="s">
        <v>465</v>
      </c>
      <c r="DH49" s="14">
        <v>2013</v>
      </c>
      <c r="DI49" s="13" t="s">
        <v>251</v>
      </c>
      <c r="DJ49" s="12"/>
      <c r="DK49" s="12">
        <v>53.11</v>
      </c>
      <c r="DL49" s="10">
        <v>53.11</v>
      </c>
      <c r="DM49" s="3">
        <v>45</v>
      </c>
      <c r="DN49" s="7" t="s">
        <v>97</v>
      </c>
      <c r="DO49" s="8">
        <v>2013</v>
      </c>
      <c r="DP49" s="7" t="s">
        <v>16</v>
      </c>
      <c r="DQ49" s="9">
        <v>60.903172700866961</v>
      </c>
      <c r="DR49" s="9"/>
      <c r="DS49" s="9"/>
      <c r="DT49" s="9"/>
      <c r="DU49" s="43">
        <v>60.903172700866961</v>
      </c>
      <c r="DV49" s="3">
        <v>46</v>
      </c>
      <c r="DW49" s="28" t="s">
        <v>92</v>
      </c>
      <c r="DX49" s="27">
        <v>2013</v>
      </c>
      <c r="DY49" s="28" t="s">
        <v>248</v>
      </c>
      <c r="DZ49" s="9">
        <v>63.942748192756426</v>
      </c>
      <c r="EA49" s="9"/>
      <c r="EB49" s="9"/>
      <c r="EC49" s="9"/>
      <c r="ED49" s="10">
        <f>MAX(Table1528344062566814265901161361624520286063[[#This Row],[200m]:[vis]])</f>
        <v>63.942748192756426</v>
      </c>
      <c r="EE49" s="3">
        <v>46</v>
      </c>
      <c r="EF49" s="28" t="s">
        <v>149</v>
      </c>
      <c r="EG49" s="27">
        <v>2013</v>
      </c>
      <c r="EH49" s="28" t="s">
        <v>250</v>
      </c>
      <c r="EI49" s="12"/>
      <c r="EJ49" s="12">
        <v>112.35350664136044</v>
      </c>
      <c r="EK49" s="10">
        <v>112.35350664136044</v>
      </c>
      <c r="EL49" s="3"/>
      <c r="EM49" s="2"/>
      <c r="EN49" s="2"/>
      <c r="EO49" s="2"/>
      <c r="EP49" s="12"/>
      <c r="EQ49" s="12"/>
      <c r="ER49" s="12"/>
      <c r="ES49" s="12"/>
      <c r="ET49" s="12"/>
      <c r="EU49" s="3">
        <v>46</v>
      </c>
      <c r="EV49" s="2" t="s">
        <v>160</v>
      </c>
      <c r="EW49" s="3">
        <v>2012</v>
      </c>
      <c r="EX49" s="2" t="s">
        <v>251</v>
      </c>
      <c r="EY49" s="12"/>
      <c r="EZ49" s="12"/>
      <c r="FA49" s="12"/>
      <c r="FB49" s="12">
        <v>41.235387510314851</v>
      </c>
      <c r="FC49" s="12"/>
      <c r="FD49" s="10">
        <v>41.235387510314851</v>
      </c>
      <c r="FE49" s="3">
        <v>46</v>
      </c>
      <c r="FF49" s="2" t="s">
        <v>588</v>
      </c>
      <c r="FG49" s="3">
        <v>2011</v>
      </c>
      <c r="FH49" s="2" t="s">
        <v>399</v>
      </c>
      <c r="FI49" s="12"/>
      <c r="FJ49" s="12">
        <v>66.346934116266752</v>
      </c>
      <c r="FK49" s="10">
        <v>66.346934116266752</v>
      </c>
      <c r="FL49" s="3">
        <v>46</v>
      </c>
      <c r="FM49" s="2" t="s">
        <v>637</v>
      </c>
      <c r="FN49" s="3">
        <v>2011</v>
      </c>
      <c r="FO49" s="2" t="s">
        <v>15</v>
      </c>
      <c r="FP49" s="12"/>
      <c r="FQ49" s="12">
        <v>47.380435300642709</v>
      </c>
      <c r="FR49" s="12"/>
      <c r="FS49" s="12"/>
      <c r="FT49" s="10">
        <v>47.380435300642709</v>
      </c>
      <c r="FU49" s="19">
        <v>46</v>
      </c>
      <c r="FV49" s="7" t="s">
        <v>141</v>
      </c>
      <c r="FW49" s="8">
        <v>2012</v>
      </c>
      <c r="FX49" s="7" t="s">
        <v>249</v>
      </c>
      <c r="FY49" s="20"/>
      <c r="FZ49" s="20">
        <v>56.685735352458103</v>
      </c>
      <c r="GA49" s="20">
        <v>54.110751949288613</v>
      </c>
      <c r="GB49" s="20"/>
      <c r="GC49" s="20"/>
      <c r="GD49" s="21">
        <v>56.685735352458103</v>
      </c>
      <c r="GE49" s="3">
        <v>46</v>
      </c>
      <c r="GF49" s="7" t="s">
        <v>487</v>
      </c>
      <c r="GG49" s="8">
        <v>2013</v>
      </c>
      <c r="GH49" s="7" t="s">
        <v>251</v>
      </c>
      <c r="GI49" s="12"/>
      <c r="GJ49" s="12">
        <v>70.908756841013812</v>
      </c>
      <c r="GK49" s="10">
        <v>70.908756841013812</v>
      </c>
    </row>
    <row r="50" spans="36:193" x14ac:dyDescent="0.25">
      <c r="AJ50" s="3">
        <v>47</v>
      </c>
      <c r="AK50" s="7" t="s">
        <v>339</v>
      </c>
      <c r="AL50" s="8">
        <v>2019</v>
      </c>
      <c r="AM50" s="7" t="s">
        <v>248</v>
      </c>
      <c r="AN50" s="9"/>
      <c r="AO50" s="12">
        <v>37.509568586370712</v>
      </c>
      <c r="AP50" s="10">
        <v>37.509568586370712</v>
      </c>
      <c r="AQ50" s="10"/>
      <c r="AR50" s="3"/>
      <c r="AS50" s="26"/>
      <c r="AT50" s="27"/>
      <c r="AU50" s="28"/>
      <c r="AV50" s="29"/>
      <c r="AW50" s="30"/>
      <c r="AX50" s="31"/>
      <c r="AY50" s="2"/>
      <c r="AZ50" s="3"/>
      <c r="BA50" s="28"/>
      <c r="BB50" s="27"/>
      <c r="BC50" s="28"/>
      <c r="BD50" s="29"/>
      <c r="BE50" s="30"/>
      <c r="BF50" s="3"/>
      <c r="BG50" s="3"/>
      <c r="BH50" s="32"/>
      <c r="BI50" s="3">
        <v>47</v>
      </c>
      <c r="BJ50" s="7" t="s">
        <v>374</v>
      </c>
      <c r="BK50" s="8">
        <v>2016</v>
      </c>
      <c r="BL50" s="7" t="s">
        <v>15</v>
      </c>
      <c r="BM50" s="9"/>
      <c r="BN50" s="9">
        <v>49.976336048896677</v>
      </c>
      <c r="BO50" s="10">
        <v>49.976336048896677</v>
      </c>
      <c r="BP50" s="3">
        <v>47</v>
      </c>
      <c r="BQ50" s="7" t="s">
        <v>394</v>
      </c>
      <c r="BR50" s="8">
        <v>2016</v>
      </c>
      <c r="BS50" s="7" t="s">
        <v>290</v>
      </c>
      <c r="BT50" s="9"/>
      <c r="BU50" s="9">
        <v>51.490050605801976</v>
      </c>
      <c r="BV50" s="24"/>
      <c r="BW50" s="34">
        <v>51.490050605801976</v>
      </c>
      <c r="BX50" s="3">
        <v>47</v>
      </c>
      <c r="BY50" s="7" t="s">
        <v>413</v>
      </c>
      <c r="BZ50" s="8">
        <v>2016</v>
      </c>
      <c r="CA50" s="7" t="s">
        <v>247</v>
      </c>
      <c r="CB50" s="15">
        <v>59.593507307191587</v>
      </c>
      <c r="CC50" s="15"/>
      <c r="CD50" s="15">
        <v>36.881871105532667</v>
      </c>
      <c r="CE50" s="15"/>
      <c r="CF50" s="10">
        <v>59.593507307191587</v>
      </c>
      <c r="CG50" s="3">
        <v>47</v>
      </c>
      <c r="CH50" s="7" t="s">
        <v>402</v>
      </c>
      <c r="CI50" s="8">
        <v>2016</v>
      </c>
      <c r="CJ50" s="7" t="s">
        <v>251</v>
      </c>
      <c r="CK50" s="15"/>
      <c r="CL50" s="12">
        <v>73.158435419045006</v>
      </c>
      <c r="CM50" s="10">
        <v>73.158435419045006</v>
      </c>
      <c r="CN50" s="3"/>
      <c r="CO50" s="7"/>
      <c r="CP50" s="8"/>
      <c r="CQ50" s="7"/>
      <c r="CR50" s="9"/>
      <c r="CS50" s="9"/>
      <c r="CT50" s="9"/>
      <c r="CU50" s="9"/>
      <c r="CV50" s="10"/>
      <c r="CW50" s="3">
        <v>47</v>
      </c>
      <c r="CX50" s="13" t="s">
        <v>472</v>
      </c>
      <c r="CY50" s="14">
        <v>2013</v>
      </c>
      <c r="CZ50" s="13" t="s">
        <v>279</v>
      </c>
      <c r="DA50" s="15">
        <v>42.175047644258065</v>
      </c>
      <c r="DB50" s="15"/>
      <c r="DC50" s="15"/>
      <c r="DD50" s="15"/>
      <c r="DE50" s="10">
        <v>42.175047644258065</v>
      </c>
      <c r="DF50" s="3">
        <v>47</v>
      </c>
      <c r="DG50" s="13" t="s">
        <v>158</v>
      </c>
      <c r="DH50" s="14">
        <v>2013</v>
      </c>
      <c r="DI50" s="13" t="s">
        <v>246</v>
      </c>
      <c r="DJ50" s="12"/>
      <c r="DK50" s="12">
        <v>50.019221710138382</v>
      </c>
      <c r="DL50" s="10">
        <v>50.019221710138382</v>
      </c>
      <c r="DM50" s="3">
        <v>47</v>
      </c>
      <c r="DN50" s="7" t="s">
        <v>6</v>
      </c>
      <c r="DO50" s="8">
        <v>2014</v>
      </c>
      <c r="DP50" s="7" t="s">
        <v>15</v>
      </c>
      <c r="DQ50" s="9"/>
      <c r="DR50" s="9"/>
      <c r="DS50" s="9">
        <v>60.843294359248702</v>
      </c>
      <c r="DT50" s="9">
        <v>51.083390884091294</v>
      </c>
      <c r="DU50" s="43">
        <v>60.843294359248702</v>
      </c>
      <c r="DV50" s="3">
        <v>47</v>
      </c>
      <c r="DW50" s="28" t="s">
        <v>509</v>
      </c>
      <c r="DX50" s="27">
        <v>2014</v>
      </c>
      <c r="DY50" s="28" t="s">
        <v>246</v>
      </c>
      <c r="DZ50" s="9">
        <v>63.888502846632115</v>
      </c>
      <c r="EA50" s="9"/>
      <c r="EB50" s="9"/>
      <c r="EC50" s="9"/>
      <c r="ED50" s="10">
        <f>MAX(Table1528344062566814265901161361624520286063[[#This Row],[200m]:[vis]])</f>
        <v>63.888502846632115</v>
      </c>
      <c r="EE50" s="3">
        <v>47</v>
      </c>
      <c r="EF50" s="28" t="s">
        <v>510</v>
      </c>
      <c r="EG50" s="27">
        <v>2014</v>
      </c>
      <c r="EH50" s="28" t="s">
        <v>15</v>
      </c>
      <c r="EI50" s="12">
        <v>55.613333966868126</v>
      </c>
      <c r="EJ50" s="12">
        <v>54.419450521140398</v>
      </c>
      <c r="EK50" s="10">
        <v>110.03278448800853</v>
      </c>
      <c r="EL50" s="3"/>
      <c r="EM50" s="2"/>
      <c r="EN50" s="2"/>
      <c r="EO50" s="2"/>
      <c r="EP50" s="12"/>
      <c r="EQ50" s="12"/>
      <c r="ER50" s="12"/>
      <c r="ES50" s="12"/>
      <c r="ET50" s="12"/>
      <c r="EU50" s="3">
        <v>47</v>
      </c>
      <c r="EV50" s="2" t="s">
        <v>599</v>
      </c>
      <c r="EW50" s="3">
        <v>2012</v>
      </c>
      <c r="EX50" s="2" t="s">
        <v>281</v>
      </c>
      <c r="EY50" s="12"/>
      <c r="EZ50" s="12">
        <v>36.146882663175795</v>
      </c>
      <c r="FA50" s="12"/>
      <c r="FB50" s="12"/>
      <c r="FC50" s="12"/>
      <c r="FD50" s="10">
        <v>36.146882663175795</v>
      </c>
      <c r="FE50" s="3">
        <v>47</v>
      </c>
      <c r="FF50" s="2" t="s">
        <v>591</v>
      </c>
      <c r="FG50" s="3">
        <v>2011</v>
      </c>
      <c r="FH50" s="2" t="s">
        <v>249</v>
      </c>
      <c r="FI50" s="12"/>
      <c r="FJ50" s="12">
        <v>63.134810217986271</v>
      </c>
      <c r="FK50" s="10">
        <v>63.134810217986271</v>
      </c>
      <c r="FL50" s="3">
        <v>47</v>
      </c>
      <c r="FM50" s="2" t="s">
        <v>196</v>
      </c>
      <c r="FN50" s="3">
        <v>2012</v>
      </c>
      <c r="FO50" s="2" t="s">
        <v>15</v>
      </c>
      <c r="FP50" s="12"/>
      <c r="FQ50" s="12">
        <v>46.670665136364654</v>
      </c>
      <c r="FR50" s="12"/>
      <c r="FS50" s="12"/>
      <c r="FT50" s="10">
        <v>46.670665136364654</v>
      </c>
      <c r="FU50" s="19">
        <v>47</v>
      </c>
      <c r="FV50" s="7" t="s">
        <v>209</v>
      </c>
      <c r="FW50" s="8">
        <v>2012</v>
      </c>
      <c r="FX50" s="7" t="s">
        <v>15</v>
      </c>
      <c r="FY50" s="20"/>
      <c r="FZ50" s="20"/>
      <c r="GA50" s="20">
        <v>56.623133225877929</v>
      </c>
      <c r="GB50" s="20">
        <v>48.980644966814914</v>
      </c>
      <c r="GC50" s="20"/>
      <c r="GD50" s="21">
        <v>56.623133225877929</v>
      </c>
      <c r="GE50" s="3">
        <v>47</v>
      </c>
      <c r="GF50" s="7" t="s">
        <v>625</v>
      </c>
      <c r="GG50" s="8">
        <v>2012</v>
      </c>
      <c r="GH50" s="7" t="s">
        <v>239</v>
      </c>
      <c r="GI50" s="12"/>
      <c r="GJ50" s="12">
        <v>69.449905175759369</v>
      </c>
      <c r="GK50" s="10">
        <v>69.449905175759369</v>
      </c>
    </row>
    <row r="51" spans="36:193" x14ac:dyDescent="0.25">
      <c r="AJ51" s="3">
        <v>48</v>
      </c>
      <c r="AK51" s="7" t="s">
        <v>340</v>
      </c>
      <c r="AL51" s="8">
        <v>2017</v>
      </c>
      <c r="AM51" s="7" t="s">
        <v>252</v>
      </c>
      <c r="AN51" s="9"/>
      <c r="AO51" s="12">
        <v>33.088509102129159</v>
      </c>
      <c r="AP51" s="10">
        <v>33.088509102129159</v>
      </c>
      <c r="AQ51" s="10"/>
      <c r="AR51" s="3"/>
      <c r="AS51" s="26"/>
      <c r="AT51" s="27"/>
      <c r="AU51" s="28"/>
      <c r="AV51" s="29"/>
      <c r="AW51" s="30"/>
      <c r="AX51" s="31"/>
      <c r="AY51" s="2"/>
      <c r="AZ51" s="3"/>
      <c r="BA51" s="28"/>
      <c r="BB51" s="27"/>
      <c r="BC51" s="28"/>
      <c r="BD51" s="29"/>
      <c r="BE51" s="30"/>
      <c r="BF51" s="3"/>
      <c r="BG51" s="3"/>
      <c r="BH51" s="32"/>
      <c r="BI51" s="3">
        <v>48</v>
      </c>
      <c r="BJ51" s="7" t="s">
        <v>375</v>
      </c>
      <c r="BK51" s="8">
        <v>2015</v>
      </c>
      <c r="BL51" s="7" t="s">
        <v>247</v>
      </c>
      <c r="BM51" s="9"/>
      <c r="BN51" s="9">
        <v>48.709241082454355</v>
      </c>
      <c r="BO51" s="10">
        <v>48.709241082454355</v>
      </c>
      <c r="BP51" s="3">
        <v>48</v>
      </c>
      <c r="BQ51" s="7" t="s">
        <v>190</v>
      </c>
      <c r="BR51" s="8">
        <v>2015</v>
      </c>
      <c r="BS51" s="7" t="s">
        <v>290</v>
      </c>
      <c r="BT51" s="9"/>
      <c r="BU51" s="9">
        <v>51.445681542081658</v>
      </c>
      <c r="BV51" s="24"/>
      <c r="BW51" s="34">
        <v>51.445681542081658</v>
      </c>
      <c r="BX51" s="3">
        <v>48</v>
      </c>
      <c r="BY51" s="7" t="s">
        <v>414</v>
      </c>
      <c r="BZ51" s="8">
        <v>2016</v>
      </c>
      <c r="CA51" s="7" t="s">
        <v>246</v>
      </c>
      <c r="CB51" s="15">
        <v>59.033433940938181</v>
      </c>
      <c r="CC51" s="15"/>
      <c r="CD51" s="15">
        <v>38.717208418048713</v>
      </c>
      <c r="CE51" s="15"/>
      <c r="CF51" s="10">
        <v>59.033433940938181</v>
      </c>
      <c r="CG51" s="3">
        <v>48</v>
      </c>
      <c r="CH51" s="7" t="s">
        <v>403</v>
      </c>
      <c r="CI51" s="8">
        <v>2016</v>
      </c>
      <c r="CJ51" s="7" t="s">
        <v>251</v>
      </c>
      <c r="CK51" s="15"/>
      <c r="CL51" s="12">
        <v>72.985902441284125</v>
      </c>
      <c r="CM51" s="10">
        <v>72.985902441284125</v>
      </c>
      <c r="CN51" s="3"/>
      <c r="CO51" s="7"/>
      <c r="CP51" s="8"/>
      <c r="CQ51" s="7"/>
      <c r="CR51" s="9"/>
      <c r="CS51" s="9"/>
      <c r="CT51" s="9"/>
      <c r="CU51" s="9"/>
      <c r="CV51" s="10"/>
      <c r="CW51" s="3">
        <v>48</v>
      </c>
      <c r="CX51" s="13" t="s">
        <v>464</v>
      </c>
      <c r="CY51" s="14">
        <v>2014</v>
      </c>
      <c r="CZ51" s="13" t="s">
        <v>281</v>
      </c>
      <c r="DA51" s="15">
        <v>41.762622322129872</v>
      </c>
      <c r="DB51" s="15"/>
      <c r="DC51" s="15"/>
      <c r="DD51" s="15"/>
      <c r="DE51" s="10">
        <v>41.762622322129872</v>
      </c>
      <c r="DF51" s="3">
        <v>48</v>
      </c>
      <c r="DG51" s="7" t="s">
        <v>462</v>
      </c>
      <c r="DH51" s="8">
        <v>2013</v>
      </c>
      <c r="DI51" s="7" t="s">
        <v>281</v>
      </c>
      <c r="DJ51" s="12">
        <v>49.279475830238191</v>
      </c>
      <c r="DK51" s="12"/>
      <c r="DL51" s="10">
        <v>49.279475830238191</v>
      </c>
      <c r="DM51" s="3">
        <v>48</v>
      </c>
      <c r="DN51" s="7" t="s">
        <v>69</v>
      </c>
      <c r="DO51" s="8">
        <v>2014</v>
      </c>
      <c r="DP51" s="7" t="s">
        <v>70</v>
      </c>
      <c r="DQ51" s="9"/>
      <c r="DR51" s="9">
        <v>60.746807653051029</v>
      </c>
      <c r="DS51" s="9"/>
      <c r="DT51" s="9"/>
      <c r="DU51" s="43">
        <v>60.746807653051029</v>
      </c>
      <c r="DV51" s="3">
        <v>48</v>
      </c>
      <c r="DW51" s="28" t="s">
        <v>511</v>
      </c>
      <c r="DX51" s="27">
        <v>2014</v>
      </c>
      <c r="DY51" s="28" t="s">
        <v>227</v>
      </c>
      <c r="DZ51" s="9"/>
      <c r="EA51" s="9">
        <v>63.807572238153433</v>
      </c>
      <c r="EB51" s="9"/>
      <c r="EC51" s="9"/>
      <c r="ED51" s="10">
        <f>MAX(Table1528344062566814265901161361624520286063[[#This Row],[200m]:[vis]])</f>
        <v>63.807572238153433</v>
      </c>
      <c r="EE51" s="3">
        <v>48</v>
      </c>
      <c r="EF51" s="28" t="s">
        <v>47</v>
      </c>
      <c r="EG51" s="27">
        <v>2013</v>
      </c>
      <c r="EH51" s="28" t="s">
        <v>15</v>
      </c>
      <c r="EI51" s="12">
        <v>53.480896261227947</v>
      </c>
      <c r="EJ51" s="12">
        <v>52.143209148620748</v>
      </c>
      <c r="EK51" s="10">
        <v>105.6241054098487</v>
      </c>
      <c r="EL51" s="3"/>
      <c r="EM51" s="2"/>
      <c r="EN51" s="2"/>
      <c r="EO51" s="2"/>
      <c r="EP51" s="12"/>
      <c r="EQ51" s="12"/>
      <c r="ER51" s="12"/>
      <c r="ES51" s="12"/>
      <c r="ET51" s="12"/>
      <c r="EU51" s="3">
        <v>48</v>
      </c>
      <c r="EV51" s="2" t="s">
        <v>600</v>
      </c>
      <c r="EW51" s="3">
        <v>2011</v>
      </c>
      <c r="EX51" s="2" t="s">
        <v>249</v>
      </c>
      <c r="EY51" s="12"/>
      <c r="EZ51" s="12"/>
      <c r="FA51" s="12">
        <v>29.810927911116007</v>
      </c>
      <c r="FB51" s="12"/>
      <c r="FC51" s="12"/>
      <c r="FD51" s="10">
        <v>29.810927911116007</v>
      </c>
      <c r="FE51" s="3">
        <v>48</v>
      </c>
      <c r="FF51" s="2" t="s">
        <v>593</v>
      </c>
      <c r="FG51" s="3">
        <v>2012</v>
      </c>
      <c r="FH51" s="2" t="s">
        <v>247</v>
      </c>
      <c r="FI51" s="12"/>
      <c r="FJ51" s="12">
        <v>61.635514268323597</v>
      </c>
      <c r="FK51" s="10">
        <v>61.635514268323597</v>
      </c>
      <c r="FL51" s="3">
        <v>48</v>
      </c>
      <c r="FM51" s="13" t="s">
        <v>658</v>
      </c>
      <c r="FN51" s="14">
        <v>2012</v>
      </c>
      <c r="FO51" s="13" t="s">
        <v>386</v>
      </c>
      <c r="FP51" s="12"/>
      <c r="FQ51" s="12"/>
      <c r="FR51" s="12">
        <v>46.21522267138009</v>
      </c>
      <c r="FS51" s="12"/>
      <c r="FT51" s="10">
        <v>46.21522267138009</v>
      </c>
      <c r="FU51" s="19">
        <v>48</v>
      </c>
      <c r="FV51" s="7" t="s">
        <v>173</v>
      </c>
      <c r="FW51" s="8">
        <v>2013</v>
      </c>
      <c r="FX51" s="7" t="s">
        <v>251</v>
      </c>
      <c r="FY51" s="20"/>
      <c r="FZ51" s="20">
        <v>56.330542323678003</v>
      </c>
      <c r="GA51" s="20"/>
      <c r="GB51" s="20"/>
      <c r="GC51" s="20"/>
      <c r="GD51" s="21">
        <v>56.330542323678003</v>
      </c>
      <c r="GE51" s="3">
        <v>48</v>
      </c>
      <c r="GF51" s="7" t="s">
        <v>140</v>
      </c>
      <c r="GG51" s="8">
        <v>2013</v>
      </c>
      <c r="GH51" s="7" t="s">
        <v>251</v>
      </c>
      <c r="GI51" s="12"/>
      <c r="GJ51" s="12">
        <v>69.244898770705149</v>
      </c>
      <c r="GK51" s="10">
        <v>69.244898770705149</v>
      </c>
    </row>
    <row r="52" spans="36:193" x14ac:dyDescent="0.25">
      <c r="AJ52" s="3">
        <v>49</v>
      </c>
      <c r="AK52" s="7" t="s">
        <v>341</v>
      </c>
      <c r="AL52" s="8">
        <v>2018</v>
      </c>
      <c r="AM52" s="7" t="s">
        <v>252</v>
      </c>
      <c r="AN52" s="9"/>
      <c r="AO52" s="12">
        <v>32.579419111192792</v>
      </c>
      <c r="AP52" s="10">
        <v>32.579419111192792</v>
      </c>
      <c r="AQ52" s="10"/>
      <c r="AR52" s="3"/>
      <c r="AS52" s="26"/>
      <c r="AT52" s="27"/>
      <c r="AU52" s="28"/>
      <c r="AV52" s="29"/>
      <c r="AW52" s="30"/>
      <c r="AX52" s="31"/>
      <c r="AY52" s="2"/>
      <c r="AZ52" s="3"/>
      <c r="BA52" s="28"/>
      <c r="BB52" s="27"/>
      <c r="BC52" s="28"/>
      <c r="BD52" s="29"/>
      <c r="BE52" s="30"/>
      <c r="BF52" s="3"/>
      <c r="BG52" s="3"/>
      <c r="BH52" s="32"/>
      <c r="BI52" s="3">
        <v>49</v>
      </c>
      <c r="BJ52" s="7" t="s">
        <v>128</v>
      </c>
      <c r="BK52" s="8">
        <v>2016</v>
      </c>
      <c r="BL52" s="7" t="s">
        <v>16</v>
      </c>
      <c r="BM52" s="9">
        <v>47.438737586293982</v>
      </c>
      <c r="BN52" s="9"/>
      <c r="BO52" s="10">
        <v>47.438737586293982</v>
      </c>
      <c r="BP52" s="3">
        <v>49</v>
      </c>
      <c r="BQ52" s="7" t="s">
        <v>76</v>
      </c>
      <c r="BR52" s="8">
        <v>2015</v>
      </c>
      <c r="BS52" s="7" t="s">
        <v>16</v>
      </c>
      <c r="BT52" s="9"/>
      <c r="BU52" s="9">
        <v>50.316706685506418</v>
      </c>
      <c r="BV52" s="24"/>
      <c r="BW52" s="34">
        <v>50.316706685506418</v>
      </c>
      <c r="BX52" s="3">
        <v>49</v>
      </c>
      <c r="BY52" s="13" t="s">
        <v>116</v>
      </c>
      <c r="BZ52" s="14">
        <v>2016</v>
      </c>
      <c r="CA52" s="13" t="s">
        <v>15</v>
      </c>
      <c r="CB52" s="15">
        <v>58.947916387250245</v>
      </c>
      <c r="CC52" s="15"/>
      <c r="CD52" s="15">
        <v>34.089925810062965</v>
      </c>
      <c r="CE52" s="15"/>
      <c r="CF52" s="10">
        <v>58.947916387250245</v>
      </c>
      <c r="CG52" s="3">
        <v>49</v>
      </c>
      <c r="CH52" s="7" t="s">
        <v>171</v>
      </c>
      <c r="CI52" s="8">
        <v>2015</v>
      </c>
      <c r="CJ52" s="7" t="s">
        <v>251</v>
      </c>
      <c r="CK52" s="15"/>
      <c r="CL52" s="12">
        <v>71.906168632925102</v>
      </c>
      <c r="CM52" s="10">
        <v>71.906168632925102</v>
      </c>
      <c r="CN52" s="3"/>
      <c r="CO52" s="7"/>
      <c r="CP52" s="8"/>
      <c r="CQ52" s="7"/>
      <c r="CR52" s="9"/>
      <c r="CS52" s="9"/>
      <c r="CT52" s="9"/>
      <c r="CU52" s="9"/>
      <c r="CV52" s="10"/>
      <c r="CW52" s="3">
        <v>49</v>
      </c>
      <c r="CX52" s="13" t="s">
        <v>357</v>
      </c>
      <c r="CY52" s="14">
        <v>2015</v>
      </c>
      <c r="CZ52" s="13" t="s">
        <v>251</v>
      </c>
      <c r="DA52" s="15"/>
      <c r="DB52" s="15"/>
      <c r="DC52" s="15"/>
      <c r="DD52" s="35">
        <v>41.38</v>
      </c>
      <c r="DE52" s="10">
        <v>41.38</v>
      </c>
      <c r="DF52" s="3">
        <v>49</v>
      </c>
      <c r="DG52" s="7" t="s">
        <v>100</v>
      </c>
      <c r="DH52" s="8">
        <v>2013</v>
      </c>
      <c r="DI52" s="7" t="s">
        <v>15</v>
      </c>
      <c r="DJ52" s="12">
        <v>49.085056845295085</v>
      </c>
      <c r="DK52" s="12"/>
      <c r="DL52" s="10">
        <v>49.085056845295085</v>
      </c>
      <c r="DM52" s="3">
        <v>49</v>
      </c>
      <c r="DN52" s="7" t="s">
        <v>75</v>
      </c>
      <c r="DO52" s="8">
        <v>2014</v>
      </c>
      <c r="DP52" s="7" t="s">
        <v>15</v>
      </c>
      <c r="DQ52" s="9">
        <v>60.245585777678457</v>
      </c>
      <c r="DR52" s="9"/>
      <c r="DS52" s="9">
        <v>58.149873273918075</v>
      </c>
      <c r="DT52" s="9"/>
      <c r="DU52" s="43">
        <v>60.245585777678457</v>
      </c>
      <c r="DV52" s="3">
        <v>49</v>
      </c>
      <c r="DW52" s="28" t="s">
        <v>496</v>
      </c>
      <c r="DX52" s="27">
        <v>2013</v>
      </c>
      <c r="DY52" s="28" t="s">
        <v>203</v>
      </c>
      <c r="DZ52" s="9">
        <v>63.7802031507915</v>
      </c>
      <c r="EA52" s="9"/>
      <c r="EB52" s="9"/>
      <c r="EC52" s="9"/>
      <c r="ED52" s="10">
        <f>MAX(Table1528344062566814265901161361624520286063[[#This Row],[200m]:[vis]])</f>
        <v>63.7802031507915</v>
      </c>
      <c r="EE52" s="3">
        <v>49</v>
      </c>
      <c r="EF52" s="28" t="s">
        <v>512</v>
      </c>
      <c r="EG52" s="27">
        <v>2014</v>
      </c>
      <c r="EH52" s="28" t="s">
        <v>281</v>
      </c>
      <c r="EI52" s="12">
        <v>52.255469531441221</v>
      </c>
      <c r="EJ52" s="12">
        <v>53.012457897848705</v>
      </c>
      <c r="EK52" s="10">
        <v>105.26792742928993</v>
      </c>
      <c r="EL52" s="3"/>
      <c r="EM52" s="2"/>
      <c r="EN52" s="2"/>
      <c r="EO52" s="2"/>
      <c r="EP52" s="12"/>
      <c r="EQ52" s="12"/>
      <c r="ER52" s="12"/>
      <c r="ES52" s="12"/>
      <c r="ET52" s="12"/>
      <c r="EU52" s="3"/>
      <c r="EV52" s="13"/>
      <c r="EW52" s="13"/>
      <c r="EX52" s="13"/>
      <c r="EY52" s="12"/>
      <c r="EZ52" s="12"/>
      <c r="FA52" s="12"/>
      <c r="FB52" s="12"/>
      <c r="FC52" s="12"/>
      <c r="FD52" s="2"/>
      <c r="FE52" s="3">
        <v>49</v>
      </c>
      <c r="FF52" s="2" t="s">
        <v>578</v>
      </c>
      <c r="FG52" s="3">
        <v>2011</v>
      </c>
      <c r="FH52" s="2" t="s">
        <v>15</v>
      </c>
      <c r="FI52" s="12">
        <v>61.3</v>
      </c>
      <c r="FJ52" s="12"/>
      <c r="FK52" s="10">
        <v>61.3</v>
      </c>
      <c r="FL52" s="3">
        <v>49</v>
      </c>
      <c r="FM52" s="2" t="s">
        <v>632</v>
      </c>
      <c r="FN52" s="3">
        <v>2011</v>
      </c>
      <c r="FO52" s="2" t="s">
        <v>281</v>
      </c>
      <c r="FP52" s="12"/>
      <c r="FQ52" s="12">
        <v>46.030324744322741</v>
      </c>
      <c r="FR52" s="12"/>
      <c r="FS52" s="12"/>
      <c r="FT52" s="10">
        <v>46.030324744322741</v>
      </c>
      <c r="FU52" s="19">
        <v>49</v>
      </c>
      <c r="FV52" s="31" t="s">
        <v>276</v>
      </c>
      <c r="FW52" s="19">
        <v>2012</v>
      </c>
      <c r="FX52" s="31" t="s">
        <v>15</v>
      </c>
      <c r="FY52" s="20"/>
      <c r="FZ52" s="20">
        <v>56.293975609994781</v>
      </c>
      <c r="GA52" s="20"/>
      <c r="GB52" s="20"/>
      <c r="GC52" s="20"/>
      <c r="GD52" s="21">
        <v>56.293975609994781</v>
      </c>
      <c r="GE52" s="3">
        <v>49</v>
      </c>
      <c r="GF52" s="31" t="s">
        <v>627</v>
      </c>
      <c r="GG52" s="19">
        <v>2011</v>
      </c>
      <c r="GH52" s="31" t="s">
        <v>251</v>
      </c>
      <c r="GI52" s="12">
        <v>68.892856700705025</v>
      </c>
      <c r="GJ52" s="12"/>
      <c r="GK52" s="10">
        <v>68.892856700705025</v>
      </c>
    </row>
    <row r="53" spans="36:193" x14ac:dyDescent="0.25">
      <c r="AJ53" s="3">
        <v>50</v>
      </c>
      <c r="AK53" s="7" t="s">
        <v>342</v>
      </c>
      <c r="AL53" s="8">
        <v>2017</v>
      </c>
      <c r="AM53" s="7" t="s">
        <v>252</v>
      </c>
      <c r="AN53" s="9"/>
      <c r="AO53" s="12">
        <v>28.934829284984932</v>
      </c>
      <c r="AP53" s="10">
        <v>28.934829284984932</v>
      </c>
      <c r="AQ53" s="10"/>
      <c r="AR53" s="3"/>
      <c r="AS53" s="26"/>
      <c r="AT53" s="27"/>
      <c r="AU53" s="28"/>
      <c r="AV53" s="29"/>
      <c r="AW53" s="30"/>
      <c r="AX53" s="31"/>
      <c r="AY53" s="2"/>
      <c r="AZ53" s="3"/>
      <c r="BA53" s="28"/>
      <c r="BB53" s="27"/>
      <c r="BC53" s="28"/>
      <c r="BD53" s="29"/>
      <c r="BE53" s="30"/>
      <c r="BF53" s="3"/>
      <c r="BG53" s="3"/>
      <c r="BH53" s="32"/>
      <c r="BI53" s="3">
        <v>50</v>
      </c>
      <c r="BJ53" s="7" t="s">
        <v>376</v>
      </c>
      <c r="BK53" s="8">
        <v>2016</v>
      </c>
      <c r="BL53" s="7" t="s">
        <v>249</v>
      </c>
      <c r="BM53" s="9"/>
      <c r="BN53" s="9">
        <v>47.424628973605365</v>
      </c>
      <c r="BO53" s="10">
        <v>47.424628973605365</v>
      </c>
      <c r="BX53" s="3">
        <v>50</v>
      </c>
      <c r="BY53" s="7" t="s">
        <v>415</v>
      </c>
      <c r="BZ53" s="8">
        <v>2015</v>
      </c>
      <c r="CA53" s="7" t="s">
        <v>251</v>
      </c>
      <c r="CB53" s="15">
        <v>58.354069211418235</v>
      </c>
      <c r="CC53" s="15"/>
      <c r="CD53" s="15">
        <v>44.497494272083671</v>
      </c>
      <c r="CE53" s="15"/>
      <c r="CF53" s="10">
        <v>58.354069211418235</v>
      </c>
      <c r="CG53" s="3">
        <v>50</v>
      </c>
      <c r="CH53" s="7" t="s">
        <v>37</v>
      </c>
      <c r="CI53" s="8">
        <v>2015</v>
      </c>
      <c r="CJ53" s="7" t="s">
        <v>15</v>
      </c>
      <c r="CK53" s="12">
        <v>71.252872336746222</v>
      </c>
      <c r="CL53" s="12"/>
      <c r="CM53" s="10">
        <v>71.252872336746222</v>
      </c>
      <c r="CN53" s="3"/>
      <c r="CO53" s="7"/>
      <c r="CP53" s="8"/>
      <c r="CQ53" s="7"/>
      <c r="CR53" s="9"/>
      <c r="CS53" s="9"/>
      <c r="CT53" s="9"/>
      <c r="CU53" s="9"/>
      <c r="CV53" s="10"/>
      <c r="CW53" s="3">
        <v>50</v>
      </c>
      <c r="CX53" s="13" t="s">
        <v>135</v>
      </c>
      <c r="CY53" s="14">
        <v>2014</v>
      </c>
      <c r="CZ53" s="13" t="s">
        <v>15</v>
      </c>
      <c r="DA53" s="15">
        <v>41.20073598573849</v>
      </c>
      <c r="DB53" s="15"/>
      <c r="DC53" s="15"/>
      <c r="DD53" s="15"/>
      <c r="DE53" s="10">
        <v>41.20073598573849</v>
      </c>
      <c r="DF53" s="3">
        <v>50</v>
      </c>
      <c r="DG53" s="13" t="s">
        <v>467</v>
      </c>
      <c r="DH53" s="14">
        <v>2014</v>
      </c>
      <c r="DI53" s="13" t="s">
        <v>349</v>
      </c>
      <c r="DJ53" s="12"/>
      <c r="DK53" s="12">
        <v>48.747631596807409</v>
      </c>
      <c r="DL53" s="10">
        <v>48.747631596807409</v>
      </c>
      <c r="DM53" s="3">
        <v>50</v>
      </c>
      <c r="DN53" s="7" t="s">
        <v>513</v>
      </c>
      <c r="DO53" s="8">
        <v>2013</v>
      </c>
      <c r="DP53" s="7" t="s">
        <v>386</v>
      </c>
      <c r="DQ53" s="9"/>
      <c r="DR53" s="9">
        <v>59.480853860215419</v>
      </c>
      <c r="DS53" s="9"/>
      <c r="DT53" s="9"/>
      <c r="DU53" s="43">
        <v>59.480853860215419</v>
      </c>
      <c r="DV53" s="3">
        <v>50</v>
      </c>
      <c r="DW53" s="28" t="s">
        <v>514</v>
      </c>
      <c r="DX53" s="27">
        <v>2013</v>
      </c>
      <c r="DY53" s="28" t="s">
        <v>15</v>
      </c>
      <c r="DZ53" s="9">
        <v>63.456825177451201</v>
      </c>
      <c r="EA53" s="9"/>
      <c r="EB53" s="9"/>
      <c r="EC53" s="9"/>
      <c r="ED53" s="10">
        <f>MAX(Table1528344062566814265901161361624520286063[[#This Row],[200m]:[vis]])</f>
        <v>63.456825177451201</v>
      </c>
      <c r="EE53" s="3">
        <v>50</v>
      </c>
      <c r="EF53" s="28" t="s">
        <v>174</v>
      </c>
      <c r="EG53" s="27">
        <v>2013</v>
      </c>
      <c r="EH53" s="28" t="s">
        <v>247</v>
      </c>
      <c r="EI53" s="12">
        <v>51.198602676650673</v>
      </c>
      <c r="EJ53" s="12">
        <v>53.096287338355353</v>
      </c>
      <c r="EK53" s="10">
        <v>104.29489001500602</v>
      </c>
      <c r="EL53" s="3"/>
      <c r="EM53" s="2"/>
      <c r="EN53" s="2"/>
      <c r="EO53" s="2"/>
      <c r="EP53" s="12"/>
      <c r="EQ53" s="12"/>
      <c r="ER53" s="12"/>
      <c r="ES53" s="12"/>
      <c r="ET53" s="12"/>
      <c r="EU53" s="3"/>
      <c r="EV53" s="13"/>
      <c r="EW53" s="13"/>
      <c r="EX53" s="13"/>
      <c r="EY53" s="12"/>
      <c r="EZ53" s="12"/>
      <c r="FA53" s="12"/>
      <c r="FB53" s="12"/>
      <c r="FC53" s="12"/>
      <c r="FD53" s="2"/>
      <c r="FE53" s="3">
        <v>50</v>
      </c>
      <c r="FF53" s="2" t="s">
        <v>157</v>
      </c>
      <c r="FG53" s="3">
        <v>2012</v>
      </c>
      <c r="FH53" s="2" t="s">
        <v>249</v>
      </c>
      <c r="FI53" s="12">
        <v>61.029052495936696</v>
      </c>
      <c r="FJ53" s="12"/>
      <c r="FK53" s="10">
        <v>61.029052495936696</v>
      </c>
      <c r="FL53" s="3">
        <v>50</v>
      </c>
      <c r="FM53" s="2" t="s">
        <v>639</v>
      </c>
      <c r="FN53" s="3">
        <v>2011</v>
      </c>
      <c r="FO53" s="2" t="s">
        <v>279</v>
      </c>
      <c r="FP53" s="12"/>
      <c r="FQ53" s="12">
        <v>45.930678440762314</v>
      </c>
      <c r="FR53" s="12"/>
      <c r="FS53" s="12"/>
      <c r="FT53" s="10">
        <v>45.930678440762314</v>
      </c>
      <c r="FU53" s="19">
        <v>50</v>
      </c>
      <c r="FV53" s="7" t="s">
        <v>60</v>
      </c>
      <c r="FW53" s="8">
        <v>2012</v>
      </c>
      <c r="FX53" s="7" t="s">
        <v>16</v>
      </c>
      <c r="FY53" s="20"/>
      <c r="FZ53" s="20">
        <v>56.233104647920463</v>
      </c>
      <c r="GA53" s="20"/>
      <c r="GB53" s="20"/>
      <c r="GC53" s="20"/>
      <c r="GD53" s="21">
        <v>56.233104647920463</v>
      </c>
      <c r="GE53" s="3">
        <v>50</v>
      </c>
      <c r="GF53" s="7" t="s">
        <v>143</v>
      </c>
      <c r="GG53" s="8">
        <v>2013</v>
      </c>
      <c r="GH53" s="7" t="s">
        <v>251</v>
      </c>
      <c r="GI53" s="12"/>
      <c r="GJ53" s="12">
        <v>67.634614853605669</v>
      </c>
      <c r="GK53" s="10">
        <v>67.634614853605669</v>
      </c>
    </row>
    <row r="54" spans="36:193" x14ac:dyDescent="0.25">
      <c r="AJ54" s="3">
        <v>51</v>
      </c>
      <c r="AK54" s="7" t="s">
        <v>343</v>
      </c>
      <c r="AL54" s="8">
        <v>2018</v>
      </c>
      <c r="AM54" s="7" t="s">
        <v>252</v>
      </c>
      <c r="AN54" s="9"/>
      <c r="AO54" s="12">
        <v>28.341915398047362</v>
      </c>
      <c r="AP54" s="10">
        <v>28.341915398047362</v>
      </c>
      <c r="AQ54" s="10"/>
      <c r="AR54" s="3"/>
      <c r="AS54" s="26"/>
      <c r="AT54" s="27"/>
      <c r="AU54" s="28"/>
      <c r="AV54" s="29"/>
      <c r="AW54" s="30"/>
      <c r="AX54" s="31"/>
      <c r="AY54" s="2"/>
      <c r="AZ54" s="3"/>
      <c r="BA54" s="28"/>
      <c r="BB54" s="27"/>
      <c r="BC54" s="28"/>
      <c r="BD54" s="29"/>
      <c r="BE54" s="30"/>
      <c r="BF54" s="3"/>
      <c r="BG54" s="3"/>
      <c r="BH54" s="32"/>
      <c r="BI54" s="3">
        <v>51</v>
      </c>
      <c r="BJ54" s="7" t="s">
        <v>17</v>
      </c>
      <c r="BK54" s="8">
        <v>2016</v>
      </c>
      <c r="BL54" s="7" t="s">
        <v>16</v>
      </c>
      <c r="BM54" s="9">
        <v>41.871909050716674</v>
      </c>
      <c r="BN54" s="9"/>
      <c r="BO54" s="10">
        <v>41.871909050716674</v>
      </c>
      <c r="BX54" s="3">
        <v>51</v>
      </c>
      <c r="BY54" s="7" t="s">
        <v>416</v>
      </c>
      <c r="BZ54" s="8">
        <v>2015</v>
      </c>
      <c r="CA54" s="7" t="s">
        <v>349</v>
      </c>
      <c r="CB54" s="15">
        <v>58.311969046497822</v>
      </c>
      <c r="CC54" s="15"/>
      <c r="CD54" s="15"/>
      <c r="CE54" s="15"/>
      <c r="CF54" s="10">
        <v>58.311969046497822</v>
      </c>
      <c r="CG54" s="3">
        <v>51</v>
      </c>
      <c r="CH54" s="7" t="s">
        <v>384</v>
      </c>
      <c r="CI54" s="8">
        <v>2015</v>
      </c>
      <c r="CJ54" s="7" t="s">
        <v>246</v>
      </c>
      <c r="CK54" s="12">
        <v>69.310594730849914</v>
      </c>
      <c r="CL54" s="12"/>
      <c r="CM54" s="10">
        <v>69.310594730849914</v>
      </c>
      <c r="CN54" s="3"/>
      <c r="CO54" s="7"/>
      <c r="CP54" s="8"/>
      <c r="CQ54" s="7"/>
      <c r="CR54" s="36"/>
      <c r="CS54" s="7"/>
      <c r="CT54" s="37"/>
      <c r="CU54" s="37"/>
      <c r="CV54" s="32"/>
      <c r="CW54" s="3">
        <v>51</v>
      </c>
      <c r="CX54" s="7" t="s">
        <v>473</v>
      </c>
      <c r="CY54" s="8">
        <v>2014</v>
      </c>
      <c r="CZ54" s="7" t="s">
        <v>231</v>
      </c>
      <c r="DA54" s="15">
        <v>41.169827707915005</v>
      </c>
      <c r="DB54" s="15"/>
      <c r="DC54" s="15"/>
      <c r="DD54" s="15"/>
      <c r="DE54" s="10">
        <v>41.169827707915005</v>
      </c>
      <c r="DF54" s="3">
        <v>51</v>
      </c>
      <c r="DG54" s="7" t="s">
        <v>469</v>
      </c>
      <c r="DH54" s="8">
        <v>2013</v>
      </c>
      <c r="DI54" s="7" t="s">
        <v>320</v>
      </c>
      <c r="DJ54" s="12"/>
      <c r="DK54" s="12">
        <v>48.630723660826064</v>
      </c>
      <c r="DL54" s="10">
        <v>48.630723660826064</v>
      </c>
      <c r="DM54" s="3">
        <v>51</v>
      </c>
      <c r="DN54" s="7" t="s">
        <v>92</v>
      </c>
      <c r="DO54" s="8">
        <v>2013</v>
      </c>
      <c r="DP54" s="7" t="s">
        <v>248</v>
      </c>
      <c r="DQ54" s="9"/>
      <c r="DR54" s="9"/>
      <c r="DS54" s="9">
        <v>59.040740635857368</v>
      </c>
      <c r="DT54" s="9"/>
      <c r="DU54" s="43">
        <v>59.040740635857368</v>
      </c>
      <c r="DV54" s="3">
        <v>51</v>
      </c>
      <c r="DW54" s="28" t="s">
        <v>515</v>
      </c>
      <c r="DX54" s="27">
        <v>2014</v>
      </c>
      <c r="DY54" s="28" t="s">
        <v>399</v>
      </c>
      <c r="DZ54" s="9">
        <v>63.40314968227392</v>
      </c>
      <c r="EA54" s="9"/>
      <c r="EB54" s="9"/>
      <c r="EC54" s="9"/>
      <c r="ED54" s="10">
        <f>MAX(Table1528344062566814265901161361624520286063[[#This Row],[200m]:[vis]])</f>
        <v>63.40314968227392</v>
      </c>
      <c r="EE54" s="3">
        <v>51</v>
      </c>
      <c r="EF54" s="7" t="s">
        <v>90</v>
      </c>
      <c r="EG54" s="8">
        <v>2013</v>
      </c>
      <c r="EH54" s="7" t="s">
        <v>248</v>
      </c>
      <c r="EI54" s="12">
        <v>43.043827087209728</v>
      </c>
      <c r="EJ54" s="12">
        <v>59.74</v>
      </c>
      <c r="EK54" s="10">
        <v>102.78382708720973</v>
      </c>
      <c r="EL54" s="3"/>
      <c r="EM54" s="2"/>
      <c r="EN54" s="2"/>
      <c r="EO54" s="2"/>
      <c r="EP54" s="12"/>
      <c r="EQ54" s="12"/>
      <c r="ER54" s="12"/>
      <c r="ES54" s="12"/>
      <c r="ET54" s="12"/>
      <c r="EU54" s="3"/>
      <c r="EV54" s="13"/>
      <c r="EW54" s="13"/>
      <c r="EX54" s="13"/>
      <c r="EY54" s="12"/>
      <c r="EZ54" s="12"/>
      <c r="FA54" s="12"/>
      <c r="FB54" s="12"/>
      <c r="FC54" s="12"/>
      <c r="FD54" s="2"/>
      <c r="FE54" s="3">
        <v>51</v>
      </c>
      <c r="FF54" s="13" t="s">
        <v>577</v>
      </c>
      <c r="FG54" s="3">
        <v>2012</v>
      </c>
      <c r="FH54" s="2" t="s">
        <v>320</v>
      </c>
      <c r="FI54" s="12"/>
      <c r="FJ54" s="12">
        <v>60.93</v>
      </c>
      <c r="FK54" s="10">
        <v>60.93</v>
      </c>
      <c r="FL54" s="3">
        <v>51</v>
      </c>
      <c r="FM54" s="2" t="s">
        <v>244</v>
      </c>
      <c r="FN54" s="3">
        <v>2012</v>
      </c>
      <c r="FO54" s="2" t="s">
        <v>15</v>
      </c>
      <c r="FP54" s="12">
        <v>45.473175824249012</v>
      </c>
      <c r="FQ54" s="12"/>
      <c r="FR54" s="12"/>
      <c r="FS54" s="12"/>
      <c r="FT54" s="10">
        <v>45.473175824249012</v>
      </c>
      <c r="FU54" s="19">
        <v>51</v>
      </c>
      <c r="FV54" s="31" t="s">
        <v>637</v>
      </c>
      <c r="FW54" s="19">
        <v>2011</v>
      </c>
      <c r="FX54" s="31" t="s">
        <v>15</v>
      </c>
      <c r="FY54" s="20"/>
      <c r="FZ54" s="20">
        <v>55.713385243361977</v>
      </c>
      <c r="GA54" s="20"/>
      <c r="GB54" s="20"/>
      <c r="GC54" s="20"/>
      <c r="GD54" s="21">
        <v>55.713385243361977</v>
      </c>
      <c r="GE54" s="3">
        <v>51</v>
      </c>
      <c r="GF54" s="7" t="s">
        <v>629</v>
      </c>
      <c r="GG54" s="8">
        <v>2011</v>
      </c>
      <c r="GH54" s="7" t="s">
        <v>16</v>
      </c>
      <c r="GI54" s="12"/>
      <c r="GJ54" s="12">
        <v>67.149258805210394</v>
      </c>
      <c r="GK54" s="10">
        <v>67.149258805210394</v>
      </c>
    </row>
    <row r="55" spans="36:193" x14ac:dyDescent="0.25">
      <c r="AJ55" s="3">
        <v>52</v>
      </c>
      <c r="AK55" s="7" t="s">
        <v>344</v>
      </c>
      <c r="AL55" s="8">
        <v>2018</v>
      </c>
      <c r="AM55" s="7" t="s">
        <v>252</v>
      </c>
      <c r="AN55" s="9"/>
      <c r="AO55" s="12">
        <v>24.728813416040676</v>
      </c>
      <c r="AP55" s="10">
        <v>24.728813416040676</v>
      </c>
      <c r="AQ55" s="10"/>
      <c r="AR55" s="3"/>
      <c r="AS55" s="26"/>
      <c r="AT55" s="27"/>
      <c r="AU55" s="28"/>
      <c r="AV55" s="29"/>
      <c r="AW55" s="30"/>
      <c r="AX55" s="31"/>
      <c r="AY55" s="2"/>
      <c r="AZ55" s="3"/>
      <c r="BA55" s="28"/>
      <c r="BB55" s="27"/>
      <c r="BC55" s="28"/>
      <c r="BD55" s="29"/>
      <c r="BE55" s="30"/>
      <c r="BF55" s="3"/>
      <c r="BG55" s="3"/>
      <c r="BH55" s="32"/>
      <c r="BI55" s="3">
        <v>52</v>
      </c>
      <c r="BJ55" s="7" t="s">
        <v>377</v>
      </c>
      <c r="BK55" s="8">
        <v>2016</v>
      </c>
      <c r="BL55" s="7" t="s">
        <v>248</v>
      </c>
      <c r="BM55" s="9"/>
      <c r="BN55" s="9">
        <v>36.904374395626348</v>
      </c>
      <c r="BO55" s="10">
        <v>36.904374395626348</v>
      </c>
      <c r="BX55" s="3">
        <v>52</v>
      </c>
      <c r="BY55" s="7" t="s">
        <v>259</v>
      </c>
      <c r="BZ55" s="8">
        <v>2015</v>
      </c>
      <c r="CA55" s="7" t="s">
        <v>15</v>
      </c>
      <c r="CB55" s="15">
        <v>57.602655476842394</v>
      </c>
      <c r="CC55" s="15"/>
      <c r="CD55" s="15">
        <v>43.364727297185404</v>
      </c>
      <c r="CE55" s="15"/>
      <c r="CF55" s="10">
        <v>57.602655476842394</v>
      </c>
      <c r="CG55" s="3">
        <v>52</v>
      </c>
      <c r="CH55" s="13" t="s">
        <v>404</v>
      </c>
      <c r="CI55" s="14">
        <v>2015</v>
      </c>
      <c r="CJ55" s="13" t="s">
        <v>249</v>
      </c>
      <c r="CK55" s="15"/>
      <c r="CL55" s="12">
        <v>69.115104272887919</v>
      </c>
      <c r="CM55" s="10">
        <v>69.115104272887919</v>
      </c>
      <c r="CN55" s="3"/>
      <c r="CO55" s="7"/>
      <c r="CP55" s="8"/>
      <c r="CQ55" s="7"/>
      <c r="CR55" s="36"/>
      <c r="CS55" s="7"/>
      <c r="CT55" s="37"/>
      <c r="CU55" s="37"/>
      <c r="CV55" s="10"/>
      <c r="CW55" s="3">
        <v>52</v>
      </c>
      <c r="CX55" s="13" t="s">
        <v>170</v>
      </c>
      <c r="CY55" s="14">
        <v>2014</v>
      </c>
      <c r="CZ55" s="13" t="s">
        <v>247</v>
      </c>
      <c r="DA55" s="15">
        <v>39.576583410048379</v>
      </c>
      <c r="DB55" s="15"/>
      <c r="DC55" s="15"/>
      <c r="DD55" s="15"/>
      <c r="DE55" s="10">
        <v>39.576583410048379</v>
      </c>
      <c r="DF55" s="3">
        <v>52</v>
      </c>
      <c r="DG55" s="7" t="s">
        <v>470</v>
      </c>
      <c r="DH55" s="8">
        <v>2014</v>
      </c>
      <c r="DI55" s="7" t="s">
        <v>447</v>
      </c>
      <c r="DJ55" s="12"/>
      <c r="DK55" s="12">
        <v>48.252073884213999</v>
      </c>
      <c r="DL55" s="10">
        <v>48.252073884213999</v>
      </c>
      <c r="DM55" s="3">
        <v>52</v>
      </c>
      <c r="DN55" s="7" t="s">
        <v>78</v>
      </c>
      <c r="DO55" s="8">
        <v>2014</v>
      </c>
      <c r="DP55" s="7" t="s">
        <v>15</v>
      </c>
      <c r="DQ55" s="9">
        <v>58.644046341535386</v>
      </c>
      <c r="DR55" s="9"/>
      <c r="DS55" s="9">
        <v>55.518878259572915</v>
      </c>
      <c r="DT55" s="9"/>
      <c r="DU55" s="43">
        <v>58.644046341535386</v>
      </c>
      <c r="DV55" s="3">
        <v>52</v>
      </c>
      <c r="DW55" s="28" t="s">
        <v>516</v>
      </c>
      <c r="DX55" s="27">
        <v>2014</v>
      </c>
      <c r="DY55" s="28" t="s">
        <v>249</v>
      </c>
      <c r="DZ55" s="9">
        <v>63.295987128996011</v>
      </c>
      <c r="EA55" s="9"/>
      <c r="EB55" s="9">
        <v>62.914957850555751</v>
      </c>
      <c r="EC55" s="9"/>
      <c r="ED55" s="10">
        <f>MAX(Table1528344062566814265901161361624520286063[[#This Row],[200m]:[vis]])</f>
        <v>63.295987128996011</v>
      </c>
      <c r="EE55" s="3">
        <v>52</v>
      </c>
      <c r="EF55" s="7" t="s">
        <v>33</v>
      </c>
      <c r="EG55" s="8">
        <v>2014</v>
      </c>
      <c r="EH55" s="7" t="s">
        <v>15</v>
      </c>
      <c r="EI55" s="12">
        <v>102.12559266904829</v>
      </c>
      <c r="EJ55" s="12"/>
      <c r="EK55" s="10">
        <v>102.12559266904829</v>
      </c>
      <c r="EL55" s="3"/>
      <c r="EM55" s="7"/>
      <c r="EN55" s="7"/>
      <c r="EO55" s="7"/>
      <c r="EP55" s="12"/>
      <c r="EQ55" s="12"/>
      <c r="ER55" s="12"/>
      <c r="ES55" s="12"/>
      <c r="ET55" s="12"/>
      <c r="EU55" s="3"/>
      <c r="EV55" s="13"/>
      <c r="EW55" s="13"/>
      <c r="EX55" s="13"/>
      <c r="EY55" s="12"/>
      <c r="EZ55" s="12"/>
      <c r="FA55" s="12"/>
      <c r="FB55" s="12"/>
      <c r="FC55" s="12"/>
      <c r="FD55" s="2"/>
      <c r="FE55" s="3">
        <v>52</v>
      </c>
      <c r="FF55" s="2" t="s">
        <v>463</v>
      </c>
      <c r="FG55" s="3">
        <v>2014</v>
      </c>
      <c r="FH55" s="2" t="s">
        <v>320</v>
      </c>
      <c r="FI55" s="12"/>
      <c r="FJ55" s="12">
        <v>59.197698082524056</v>
      </c>
      <c r="FK55" s="10">
        <v>59.197698082524056</v>
      </c>
      <c r="FL55" s="3">
        <v>52</v>
      </c>
      <c r="FM55" s="7" t="s">
        <v>659</v>
      </c>
      <c r="FN55" s="8">
        <v>2010</v>
      </c>
      <c r="FO55" s="7" t="s">
        <v>251</v>
      </c>
      <c r="FP55" s="12"/>
      <c r="FQ55" s="12"/>
      <c r="FR55" s="12"/>
      <c r="FS55" s="25">
        <v>45.3</v>
      </c>
      <c r="FT55" s="10">
        <f>MAX(Table152834406256681426590116136162456743[[#This Row],[300m]:[vis]])</f>
        <v>45.3</v>
      </c>
      <c r="FU55" s="19">
        <v>52</v>
      </c>
      <c r="FV55" s="7" t="s">
        <v>660</v>
      </c>
      <c r="FW55" s="8">
        <v>2012</v>
      </c>
      <c r="FX55" s="7" t="s">
        <v>447</v>
      </c>
      <c r="FY55" s="20"/>
      <c r="FZ55" s="20"/>
      <c r="GA55" s="20">
        <v>55.546006266149043</v>
      </c>
      <c r="GB55" s="20"/>
      <c r="GC55" s="20"/>
      <c r="GD55" s="21">
        <v>55.546006266149043</v>
      </c>
      <c r="GE55" s="3">
        <v>52</v>
      </c>
      <c r="GF55" s="7" t="s">
        <v>631</v>
      </c>
      <c r="GG55" s="8">
        <v>2012</v>
      </c>
      <c r="GH55" s="7" t="s">
        <v>252</v>
      </c>
      <c r="GI55" s="12"/>
      <c r="GJ55" s="12">
        <v>66.892945692024171</v>
      </c>
      <c r="GK55" s="10">
        <v>66.892945692024171</v>
      </c>
    </row>
    <row r="56" spans="36:193" x14ac:dyDescent="0.25">
      <c r="AR56" s="3"/>
      <c r="AS56" s="26"/>
      <c r="AT56" s="27"/>
      <c r="AU56" s="28"/>
      <c r="AV56" s="29"/>
      <c r="AW56" s="30"/>
      <c r="AX56" s="31"/>
      <c r="AY56" s="2"/>
      <c r="AZ56" s="3"/>
      <c r="BA56" s="28"/>
      <c r="BB56" s="27"/>
      <c r="BC56" s="28"/>
      <c r="BD56" s="29"/>
      <c r="BE56" s="30"/>
      <c r="BF56" s="3"/>
      <c r="BG56" s="3"/>
      <c r="BH56" s="32"/>
      <c r="BI56" s="3">
        <v>53</v>
      </c>
      <c r="BJ56" s="13" t="s">
        <v>378</v>
      </c>
      <c r="BK56" s="14">
        <v>2016</v>
      </c>
      <c r="BL56" s="13" t="s">
        <v>281</v>
      </c>
      <c r="BM56" s="9"/>
      <c r="BN56" s="9">
        <v>36.109267445962139</v>
      </c>
      <c r="BO56" s="10">
        <v>36.109267445962139</v>
      </c>
      <c r="BX56" s="3">
        <v>53</v>
      </c>
      <c r="BY56" s="7" t="s">
        <v>387</v>
      </c>
      <c r="BZ56" s="8">
        <v>2015</v>
      </c>
      <c r="CA56" s="7" t="s">
        <v>281</v>
      </c>
      <c r="CB56" s="15">
        <v>57.355161744053326</v>
      </c>
      <c r="CC56" s="15"/>
      <c r="CD56" s="15"/>
      <c r="CE56" s="15"/>
      <c r="CF56" s="10">
        <v>57.355161744053326</v>
      </c>
      <c r="CG56" s="3">
        <v>53</v>
      </c>
      <c r="CH56" s="13" t="s">
        <v>405</v>
      </c>
      <c r="CI56" s="14">
        <v>2015</v>
      </c>
      <c r="CJ56" s="13" t="s">
        <v>239</v>
      </c>
      <c r="CK56" s="15"/>
      <c r="CL56" s="12">
        <v>68.427700190362273</v>
      </c>
      <c r="CM56" s="10">
        <v>68.427700190362273</v>
      </c>
      <c r="CN56" s="3"/>
      <c r="CO56" s="7"/>
      <c r="CP56" s="8"/>
      <c r="CQ56" s="7"/>
      <c r="CR56" s="36"/>
      <c r="CS56" s="7"/>
      <c r="CT56" s="37"/>
      <c r="CU56" s="37"/>
      <c r="CV56" s="32"/>
      <c r="CW56" s="3">
        <v>53</v>
      </c>
      <c r="CX56" s="7" t="s">
        <v>474</v>
      </c>
      <c r="CY56" s="8">
        <v>2013</v>
      </c>
      <c r="CZ56" s="7" t="s">
        <v>227</v>
      </c>
      <c r="DA56" s="15">
        <v>34.639197297684248</v>
      </c>
      <c r="DB56" s="15"/>
      <c r="DC56" s="15"/>
      <c r="DD56" s="15"/>
      <c r="DE56" s="10">
        <v>34.639197297684248</v>
      </c>
      <c r="DF56" s="3">
        <v>53</v>
      </c>
      <c r="DG56" s="7" t="s">
        <v>273</v>
      </c>
      <c r="DH56" s="8">
        <v>2013</v>
      </c>
      <c r="DI56" s="7" t="s">
        <v>248</v>
      </c>
      <c r="DJ56" s="12">
        <v>47.515230615962025</v>
      </c>
      <c r="DK56" s="12"/>
      <c r="DL56" s="10">
        <v>47.515230615962025</v>
      </c>
      <c r="DM56" s="3">
        <v>53</v>
      </c>
      <c r="DN56" s="7" t="s">
        <v>11</v>
      </c>
      <c r="DO56" s="8">
        <v>2014</v>
      </c>
      <c r="DP56" s="7" t="s">
        <v>16</v>
      </c>
      <c r="DQ56" s="9">
        <v>57.711307191892459</v>
      </c>
      <c r="DR56" s="9"/>
      <c r="DS56" s="9"/>
      <c r="DT56" s="9">
        <v>38.336195844501368</v>
      </c>
      <c r="DU56" s="43">
        <v>57.711307191892459</v>
      </c>
      <c r="DV56" s="3">
        <v>53</v>
      </c>
      <c r="DW56" s="28" t="s">
        <v>217</v>
      </c>
      <c r="DX56" s="27">
        <v>2013</v>
      </c>
      <c r="DY56" s="28" t="s">
        <v>279</v>
      </c>
      <c r="DZ56" s="9"/>
      <c r="EA56" s="9"/>
      <c r="EB56" s="9">
        <v>62.914957850555751</v>
      </c>
      <c r="EC56" s="9"/>
      <c r="ED56" s="10">
        <f>MAX(Table1528344062566814265901161361624520286063[[#This Row],[200m]:[vis]])</f>
        <v>62.914957850555751</v>
      </c>
      <c r="EE56" s="3">
        <v>53</v>
      </c>
      <c r="EF56" s="28" t="s">
        <v>74</v>
      </c>
      <c r="EG56" s="27">
        <v>2014</v>
      </c>
      <c r="EH56" s="28" t="s">
        <v>248</v>
      </c>
      <c r="EI56" s="12">
        <v>40.05612619951836</v>
      </c>
      <c r="EJ56" s="12">
        <v>58.242471055733368</v>
      </c>
      <c r="EK56" s="10">
        <v>98.298597255251735</v>
      </c>
      <c r="EL56" s="3"/>
      <c r="EM56" s="7"/>
      <c r="EN56" s="7"/>
      <c r="EO56" s="7"/>
      <c r="EP56" s="12"/>
      <c r="EQ56" s="12"/>
      <c r="ER56" s="12"/>
      <c r="ES56" s="12"/>
      <c r="ET56" s="12"/>
      <c r="EU56" s="3"/>
      <c r="EV56" s="13"/>
      <c r="EW56" s="13"/>
      <c r="EX56" s="13"/>
      <c r="EY56" s="12"/>
      <c r="EZ56" s="12"/>
      <c r="FA56" s="12"/>
      <c r="FB56" s="12"/>
      <c r="FC56" s="12"/>
      <c r="FD56" s="2"/>
      <c r="FE56" s="3">
        <v>53</v>
      </c>
      <c r="FF56" s="2" t="s">
        <v>596</v>
      </c>
      <c r="FG56" s="3">
        <v>2012</v>
      </c>
      <c r="FH56" s="2" t="s">
        <v>447</v>
      </c>
      <c r="FI56" s="12"/>
      <c r="FJ56" s="12">
        <v>58.978440962078025</v>
      </c>
      <c r="FK56" s="10">
        <v>58.978440962078025</v>
      </c>
      <c r="FL56" s="3">
        <v>52</v>
      </c>
      <c r="FM56" s="7" t="s">
        <v>661</v>
      </c>
      <c r="FN56" s="8">
        <v>2011</v>
      </c>
      <c r="FO56" s="7" t="s">
        <v>386</v>
      </c>
      <c r="FP56" s="12"/>
      <c r="FQ56" s="12"/>
      <c r="FR56" s="12"/>
      <c r="FS56" s="25">
        <v>45.3</v>
      </c>
      <c r="FT56" s="10">
        <f>MAX(Table152834406256681426590116136162456743[[#This Row],[300m]:[vis]])</f>
        <v>45.3</v>
      </c>
      <c r="FU56" s="19">
        <v>53</v>
      </c>
      <c r="FV56" s="31" t="s">
        <v>639</v>
      </c>
      <c r="FW56" s="19">
        <v>2011</v>
      </c>
      <c r="FX56" s="31" t="s">
        <v>279</v>
      </c>
      <c r="FY56" s="20"/>
      <c r="FZ56" s="20">
        <v>55.342852489094</v>
      </c>
      <c r="GA56" s="20"/>
      <c r="GB56" s="20"/>
      <c r="GC56" s="20"/>
      <c r="GD56" s="21">
        <v>55.342852489094</v>
      </c>
      <c r="GE56" s="3">
        <v>53</v>
      </c>
      <c r="GF56" s="7" t="s">
        <v>508</v>
      </c>
      <c r="GG56" s="8">
        <v>2014</v>
      </c>
      <c r="GH56" s="7" t="s">
        <v>320</v>
      </c>
      <c r="GI56" s="12"/>
      <c r="GJ56" s="12">
        <v>65.126580470452339</v>
      </c>
      <c r="GK56" s="10">
        <v>65.126580470452339</v>
      </c>
    </row>
    <row r="57" spans="36:193" x14ac:dyDescent="0.25">
      <c r="AR57" s="3"/>
      <c r="AS57" s="26"/>
      <c r="AT57" s="27"/>
      <c r="AU57" s="28"/>
      <c r="AV57" s="29"/>
      <c r="AW57" s="30"/>
      <c r="AX57" s="31"/>
      <c r="AY57" s="2"/>
      <c r="AZ57" s="3"/>
      <c r="BA57" s="28"/>
      <c r="BB57" s="27"/>
      <c r="BC57" s="28"/>
      <c r="BD57" s="29"/>
      <c r="BE57" s="30"/>
      <c r="BF57" s="3"/>
      <c r="BG57" s="3"/>
      <c r="BH57" s="32"/>
      <c r="BI57" s="3"/>
      <c r="BJ57" s="7"/>
      <c r="BK57" s="8"/>
      <c r="BL57" s="7"/>
      <c r="BM57" s="12"/>
      <c r="BN57" s="12"/>
      <c r="BO57" s="10"/>
      <c r="BX57" s="3">
        <v>54</v>
      </c>
      <c r="BY57" s="13" t="s">
        <v>417</v>
      </c>
      <c r="BZ57" s="14">
        <v>2016</v>
      </c>
      <c r="CA57" s="13" t="s">
        <v>247</v>
      </c>
      <c r="CB57" s="15">
        <v>57.314056000877322</v>
      </c>
      <c r="CC57" s="15"/>
      <c r="CD57" s="15">
        <v>32.130059270859334</v>
      </c>
      <c r="CE57" s="15"/>
      <c r="CF57" s="10">
        <v>57.314056000877322</v>
      </c>
      <c r="CG57" s="3">
        <v>54</v>
      </c>
      <c r="CH57" s="7" t="s">
        <v>108</v>
      </c>
      <c r="CI57" s="8">
        <v>2016</v>
      </c>
      <c r="CJ57" s="7" t="s">
        <v>15</v>
      </c>
      <c r="CK57" s="12">
        <v>67.91557007546956</v>
      </c>
      <c r="CL57" s="12"/>
      <c r="CM57" s="10">
        <v>67.91557007546956</v>
      </c>
      <c r="CN57" s="3"/>
      <c r="CO57" s="7"/>
      <c r="CP57" s="8"/>
      <c r="CQ57" s="7"/>
      <c r="CR57" s="36"/>
      <c r="CS57" s="7"/>
      <c r="CT57" s="37"/>
      <c r="CU57" s="37"/>
      <c r="CV57" s="32"/>
      <c r="CW57" s="3">
        <v>54</v>
      </c>
      <c r="CX57" s="13" t="s">
        <v>461</v>
      </c>
      <c r="CY57" s="14">
        <v>2013</v>
      </c>
      <c r="CZ57" s="13" t="s">
        <v>16</v>
      </c>
      <c r="DA57" s="15">
        <v>33.614856443079141</v>
      </c>
      <c r="DB57" s="15"/>
      <c r="DC57" s="15"/>
      <c r="DD57" s="15"/>
      <c r="DE57" s="10">
        <v>33.614856443079141</v>
      </c>
      <c r="DF57" s="3">
        <v>54</v>
      </c>
      <c r="DG57" s="13" t="s">
        <v>208</v>
      </c>
      <c r="DH57" s="14">
        <v>2014</v>
      </c>
      <c r="DI57" s="13" t="s">
        <v>227</v>
      </c>
      <c r="DJ57" s="12"/>
      <c r="DK57" s="12">
        <v>46.996873908972347</v>
      </c>
      <c r="DL57" s="10">
        <v>46.996873908972347</v>
      </c>
      <c r="DM57" s="3">
        <v>54</v>
      </c>
      <c r="DN57" s="7" t="s">
        <v>4</v>
      </c>
      <c r="DO57" s="8">
        <v>2014</v>
      </c>
      <c r="DP57" s="7" t="s">
        <v>15</v>
      </c>
      <c r="DQ57" s="9">
        <v>56.053900775269291</v>
      </c>
      <c r="DR57" s="9"/>
      <c r="DS57" s="9">
        <v>43.807958674805</v>
      </c>
      <c r="DT57" s="9"/>
      <c r="DU57" s="43">
        <v>56.053900775269291</v>
      </c>
      <c r="DV57" s="3">
        <v>54</v>
      </c>
      <c r="DW57" s="28" t="s">
        <v>211</v>
      </c>
      <c r="DX57" s="27">
        <v>2013</v>
      </c>
      <c r="DY57" s="28" t="s">
        <v>15</v>
      </c>
      <c r="DZ57" s="9">
        <v>62.869835681964759</v>
      </c>
      <c r="EA57" s="9"/>
      <c r="EB57" s="9"/>
      <c r="EC57" s="9"/>
      <c r="ED57" s="10">
        <f>MAX(Table1528344062566814265901161361624520286063[[#This Row],[200m]:[vis]])</f>
        <v>62.869835681964759</v>
      </c>
      <c r="EE57" s="3">
        <v>54</v>
      </c>
      <c r="EF57" s="7" t="s">
        <v>517</v>
      </c>
      <c r="EG57" s="8">
        <v>2013</v>
      </c>
      <c r="EH57" s="7" t="s">
        <v>281</v>
      </c>
      <c r="EI57" s="12">
        <v>51.988441292009128</v>
      </c>
      <c r="EJ57" s="12">
        <v>45.645548104153349</v>
      </c>
      <c r="EK57" s="10">
        <v>97.633989396162477</v>
      </c>
      <c r="EL57" s="3"/>
      <c r="EM57" s="7"/>
      <c r="EN57" s="7"/>
      <c r="EO57" s="7"/>
      <c r="EP57" s="12"/>
      <c r="EQ57" s="12"/>
      <c r="ER57" s="12"/>
      <c r="ES57" s="12"/>
      <c r="ET57" s="12"/>
      <c r="EU57" s="3"/>
      <c r="EV57" s="13"/>
      <c r="EW57" s="13"/>
      <c r="EX57" s="13"/>
      <c r="EY57" s="12"/>
      <c r="EZ57" s="12"/>
      <c r="FA57" s="12"/>
      <c r="FB57" s="12"/>
      <c r="FC57" s="12"/>
      <c r="FD57" s="2"/>
      <c r="FE57" s="3">
        <v>54</v>
      </c>
      <c r="FF57" s="2" t="s">
        <v>583</v>
      </c>
      <c r="FG57" s="3">
        <v>2011</v>
      </c>
      <c r="FH57" s="2" t="s">
        <v>281</v>
      </c>
      <c r="FI57" s="12">
        <v>58.02804445857597</v>
      </c>
      <c r="FJ57" s="12"/>
      <c r="FK57" s="10">
        <v>58.02804445857597</v>
      </c>
      <c r="FL57" s="3">
        <v>52</v>
      </c>
      <c r="FM57" s="7" t="s">
        <v>93</v>
      </c>
      <c r="FN57" s="8">
        <v>2013</v>
      </c>
      <c r="FO57" s="7" t="s">
        <v>15</v>
      </c>
      <c r="FP57" s="12"/>
      <c r="FQ57" s="12"/>
      <c r="FR57" s="12"/>
      <c r="FS57" s="25">
        <v>45.3</v>
      </c>
      <c r="FT57" s="10">
        <f>MAX(Table152834406256681426590116136162456743[[#This Row],[300m]:[vis]])</f>
        <v>45.3</v>
      </c>
      <c r="FU57" s="19">
        <v>54</v>
      </c>
      <c r="FV57" s="7" t="s">
        <v>147</v>
      </c>
      <c r="FW57" s="8">
        <v>2012</v>
      </c>
      <c r="FX57" s="7" t="s">
        <v>251</v>
      </c>
      <c r="FY57" s="20"/>
      <c r="FZ57" s="20"/>
      <c r="GA57" s="20">
        <v>55.281162358930573</v>
      </c>
      <c r="GB57" s="20"/>
      <c r="GC57" s="20"/>
      <c r="GD57" s="21">
        <v>55.281162358930573</v>
      </c>
      <c r="GE57" s="3">
        <v>54</v>
      </c>
      <c r="GF57" s="31" t="s">
        <v>633</v>
      </c>
      <c r="GG57" s="19">
        <v>2011</v>
      </c>
      <c r="GH57" s="31" t="s">
        <v>296</v>
      </c>
      <c r="GI57" s="12">
        <v>64.981865887828576</v>
      </c>
      <c r="GJ57" s="12"/>
      <c r="GK57" s="10">
        <v>64.981865887828576</v>
      </c>
    </row>
    <row r="58" spans="36:193" x14ac:dyDescent="0.25">
      <c r="AR58" s="3"/>
      <c r="AS58" s="26"/>
      <c r="AT58" s="27"/>
      <c r="AU58" s="28"/>
      <c r="AV58" s="29"/>
      <c r="AW58" s="30"/>
      <c r="AX58" s="31"/>
      <c r="AY58" s="2"/>
      <c r="AZ58" s="3"/>
      <c r="BA58" s="28"/>
      <c r="BB58" s="27"/>
      <c r="BC58" s="28"/>
      <c r="BD58" s="29"/>
      <c r="BE58" s="30"/>
      <c r="BF58" s="3"/>
      <c r="BG58" s="3"/>
      <c r="BH58" s="32"/>
      <c r="BI58" s="3"/>
      <c r="BJ58" s="7"/>
      <c r="BK58" s="8"/>
      <c r="BL58" s="7"/>
      <c r="BM58" s="12"/>
      <c r="BN58" s="12"/>
      <c r="BO58" s="10"/>
      <c r="BX58" s="3">
        <v>54</v>
      </c>
      <c r="BY58" s="7" t="s">
        <v>418</v>
      </c>
      <c r="BZ58" s="8">
        <v>2015</v>
      </c>
      <c r="CA58" s="7" t="s">
        <v>249</v>
      </c>
      <c r="CB58" s="15">
        <v>57.314056000877322</v>
      </c>
      <c r="CC58" s="15"/>
      <c r="CD58" s="15">
        <v>44.212899854989693</v>
      </c>
      <c r="CE58" s="15"/>
      <c r="CF58" s="10">
        <v>57.314056000877322</v>
      </c>
      <c r="CG58" s="3">
        <v>55</v>
      </c>
      <c r="CH58" s="7" t="s">
        <v>117</v>
      </c>
      <c r="CI58" s="8">
        <v>2016</v>
      </c>
      <c r="CJ58" s="7" t="s">
        <v>16</v>
      </c>
      <c r="CK58" s="12">
        <v>67.572895590336685</v>
      </c>
      <c r="CL58" s="12"/>
      <c r="CM58" s="10">
        <v>67.572895590336685</v>
      </c>
      <c r="CN58" s="3"/>
      <c r="CO58" s="7"/>
      <c r="CP58" s="8"/>
      <c r="CQ58" s="7"/>
      <c r="CR58" s="36"/>
      <c r="CS58" s="7"/>
      <c r="CT58" s="37"/>
      <c r="CU58" s="37"/>
      <c r="CV58" s="10"/>
      <c r="CW58" s="3">
        <v>55</v>
      </c>
      <c r="CX58" s="13" t="s">
        <v>274</v>
      </c>
      <c r="CY58" s="14">
        <v>2013</v>
      </c>
      <c r="CZ58" s="13" t="s">
        <v>227</v>
      </c>
      <c r="DA58" s="15">
        <v>29.951356377830169</v>
      </c>
      <c r="DB58" s="15"/>
      <c r="DC58" s="15"/>
      <c r="DD58" s="15"/>
      <c r="DE58" s="10">
        <v>29.951356377830169</v>
      </c>
      <c r="DF58" s="3">
        <v>55</v>
      </c>
      <c r="DG58" s="7" t="s">
        <v>207</v>
      </c>
      <c r="DH58" s="8">
        <v>2014</v>
      </c>
      <c r="DI58" s="7" t="s">
        <v>227</v>
      </c>
      <c r="DJ58" s="12"/>
      <c r="DK58" s="12">
        <v>45.050811533400534</v>
      </c>
      <c r="DL58" s="10">
        <v>45.050811533400534</v>
      </c>
      <c r="DM58" s="3">
        <v>55</v>
      </c>
      <c r="DN58" s="7" t="s">
        <v>510</v>
      </c>
      <c r="DO58" s="8">
        <v>2014</v>
      </c>
      <c r="DP58" s="7" t="s">
        <v>15</v>
      </c>
      <c r="DQ58" s="9">
        <v>55.613333966868126</v>
      </c>
      <c r="DR58" s="9"/>
      <c r="DS58" s="9">
        <v>52.107870120108132</v>
      </c>
      <c r="DT58" s="9"/>
      <c r="DU58" s="43">
        <v>55.613333966868126</v>
      </c>
      <c r="DV58" s="3">
        <v>55</v>
      </c>
      <c r="DW58" s="28" t="s">
        <v>266</v>
      </c>
      <c r="DX58" s="27">
        <v>2013</v>
      </c>
      <c r="DY58" s="28" t="s">
        <v>15</v>
      </c>
      <c r="DZ58" s="9">
        <v>62.395149254057344</v>
      </c>
      <c r="EA58" s="9"/>
      <c r="EB58" s="9"/>
      <c r="EC58" s="9"/>
      <c r="ED58" s="10">
        <f>MAX(Table1528344062566814265901161361624520286063[[#This Row],[200m]:[vis]])</f>
        <v>62.395149254057344</v>
      </c>
      <c r="EE58" s="3">
        <v>55</v>
      </c>
      <c r="EF58" s="28" t="s">
        <v>59</v>
      </c>
      <c r="EG58" s="27">
        <v>2013</v>
      </c>
      <c r="EH58" s="28" t="s">
        <v>15</v>
      </c>
      <c r="EI58" s="12">
        <v>52.659585075878688</v>
      </c>
      <c r="EJ58" s="12">
        <v>43.569218654416353</v>
      </c>
      <c r="EK58" s="10">
        <v>96.228803730295041</v>
      </c>
      <c r="EL58" s="3"/>
      <c r="EM58" s="7"/>
      <c r="EN58" s="7"/>
      <c r="EO58" s="7"/>
      <c r="EP58" s="12"/>
      <c r="EQ58" s="12"/>
      <c r="ER58" s="12"/>
      <c r="ES58" s="12"/>
      <c r="ET58" s="12"/>
      <c r="EU58" s="3"/>
      <c r="EV58" s="13"/>
      <c r="EW58" s="13"/>
      <c r="EX58" s="13"/>
      <c r="EY58" s="12"/>
      <c r="EZ58" s="12"/>
      <c r="FA58" s="12"/>
      <c r="FB58" s="12"/>
      <c r="FC58" s="12"/>
      <c r="FD58" s="2"/>
      <c r="FE58" s="3">
        <v>55</v>
      </c>
      <c r="FF58" s="2" t="s">
        <v>586</v>
      </c>
      <c r="FG58" s="3">
        <v>2011</v>
      </c>
      <c r="FH58" s="2" t="s">
        <v>15</v>
      </c>
      <c r="FI58" s="12">
        <v>56.869018689210492</v>
      </c>
      <c r="FJ58" s="12"/>
      <c r="FK58" s="10">
        <v>56.869018689210492</v>
      </c>
      <c r="FL58" s="3">
        <v>55</v>
      </c>
      <c r="FM58" s="7" t="s">
        <v>524</v>
      </c>
      <c r="FN58" s="8">
        <v>2013</v>
      </c>
      <c r="FO58" s="7" t="s">
        <v>15</v>
      </c>
      <c r="FP58" s="12"/>
      <c r="FQ58" s="12"/>
      <c r="FR58" s="12"/>
      <c r="FS58" s="25">
        <v>42.31</v>
      </c>
      <c r="FT58" s="10">
        <f>MAX(Table152834406256681426590116136162456743[[#This Row],[300m]:[vis]])</f>
        <v>42.31</v>
      </c>
      <c r="FU58" s="19">
        <v>55</v>
      </c>
      <c r="FV58" s="31" t="s">
        <v>244</v>
      </c>
      <c r="FW58" s="19">
        <v>2012</v>
      </c>
      <c r="FX58" s="31" t="s">
        <v>15</v>
      </c>
      <c r="FY58" s="20">
        <v>55.225229124249331</v>
      </c>
      <c r="FZ58" s="20"/>
      <c r="GA58" s="20"/>
      <c r="GB58" s="20"/>
      <c r="GC58" s="20"/>
      <c r="GD58" s="21">
        <v>55.225229124249331</v>
      </c>
      <c r="GE58" s="3">
        <v>55</v>
      </c>
      <c r="GF58" s="7" t="s">
        <v>263</v>
      </c>
      <c r="GG58" s="8">
        <v>2012</v>
      </c>
      <c r="GH58" s="7" t="s">
        <v>15</v>
      </c>
      <c r="GI58" s="12"/>
      <c r="GJ58" s="12">
        <v>63.28415013250298</v>
      </c>
      <c r="GK58" s="10">
        <v>63.28415013250298</v>
      </c>
    </row>
    <row r="59" spans="36:193" x14ac:dyDescent="0.25">
      <c r="AR59" s="3"/>
      <c r="AS59" s="26"/>
      <c r="AT59" s="27"/>
      <c r="AU59" s="28"/>
      <c r="AV59" s="29"/>
      <c r="AW59" s="30"/>
      <c r="AX59" s="31"/>
      <c r="AY59" s="2"/>
      <c r="AZ59" s="3"/>
      <c r="BA59" s="28"/>
      <c r="BB59" s="27"/>
      <c r="BC59" s="28"/>
      <c r="BD59" s="29"/>
      <c r="BE59" s="30"/>
      <c r="BF59" s="3"/>
      <c r="BG59" s="3"/>
      <c r="BH59" s="32"/>
      <c r="BI59" s="3"/>
      <c r="BJ59" s="7"/>
      <c r="BK59" s="8"/>
      <c r="BL59" s="7"/>
      <c r="BM59" s="12"/>
      <c r="BN59" s="12"/>
      <c r="BO59" s="10"/>
      <c r="BX59" s="3">
        <v>56</v>
      </c>
      <c r="BY59" s="7" t="s">
        <v>419</v>
      </c>
      <c r="BZ59" s="8">
        <v>2016</v>
      </c>
      <c r="CA59" s="7" t="s">
        <v>252</v>
      </c>
      <c r="CB59" s="15">
        <v>57.068276105440461</v>
      </c>
      <c r="CC59" s="15"/>
      <c r="CD59" s="15"/>
      <c r="CE59" s="15"/>
      <c r="CF59" s="10">
        <v>57.068276105440461</v>
      </c>
      <c r="CG59" s="3">
        <v>56</v>
      </c>
      <c r="CH59" s="13" t="s">
        <v>406</v>
      </c>
      <c r="CI59" s="14">
        <v>2016</v>
      </c>
      <c r="CJ59" s="13" t="s">
        <v>250</v>
      </c>
      <c r="CK59" s="15"/>
      <c r="CL59" s="12">
        <v>66.725018679466743</v>
      </c>
      <c r="CM59" s="10">
        <v>66.725018679466743</v>
      </c>
      <c r="CN59" s="3"/>
      <c r="CO59" s="7"/>
      <c r="CP59" s="8"/>
      <c r="CQ59" s="7"/>
      <c r="CR59" s="36"/>
      <c r="CS59" s="7"/>
      <c r="CT59" s="37"/>
      <c r="CU59" s="37"/>
      <c r="CV59" s="32"/>
      <c r="CW59" s="3"/>
      <c r="CX59" s="13"/>
      <c r="CY59" s="14"/>
      <c r="CZ59" s="13"/>
      <c r="DA59" s="15"/>
      <c r="DB59" s="15"/>
      <c r="DC59" s="15"/>
      <c r="DD59" s="15"/>
      <c r="DE59" s="10"/>
      <c r="DF59" s="3">
        <v>56</v>
      </c>
      <c r="DG59" s="7" t="s">
        <v>139</v>
      </c>
      <c r="DH59" s="8">
        <v>2014</v>
      </c>
      <c r="DI59" s="7" t="s">
        <v>231</v>
      </c>
      <c r="DJ59" s="12"/>
      <c r="DK59" s="12">
        <v>44.571486001623029</v>
      </c>
      <c r="DL59" s="10">
        <v>44.571486001623029</v>
      </c>
      <c r="DM59" s="3">
        <v>56</v>
      </c>
      <c r="DN59" s="7" t="s">
        <v>150</v>
      </c>
      <c r="DO59" s="8">
        <v>2013</v>
      </c>
      <c r="DP59" s="7" t="s">
        <v>281</v>
      </c>
      <c r="DQ59" s="9"/>
      <c r="DR59" s="9">
        <v>55.419191561490599</v>
      </c>
      <c r="DS59" s="9"/>
      <c r="DT59" s="9"/>
      <c r="DU59" s="43">
        <v>55.419191561490599</v>
      </c>
      <c r="DV59" s="3">
        <v>56</v>
      </c>
      <c r="DW59" s="28" t="s">
        <v>53</v>
      </c>
      <c r="DX59" s="27">
        <v>2014</v>
      </c>
      <c r="DY59" s="28" t="s">
        <v>15</v>
      </c>
      <c r="DZ59" s="9">
        <v>62.342712968608502</v>
      </c>
      <c r="EA59" s="9"/>
      <c r="EB59" s="9"/>
      <c r="EC59" s="9"/>
      <c r="ED59" s="10">
        <f>MAX(Table1528344062566814265901161361624520286063[[#This Row],[200m]:[vis]])</f>
        <v>62.342712968608502</v>
      </c>
      <c r="EE59" s="3">
        <v>56</v>
      </c>
      <c r="EF59" s="28" t="s">
        <v>80</v>
      </c>
      <c r="EG59" s="27">
        <v>2014</v>
      </c>
      <c r="EH59" s="28" t="s">
        <v>250</v>
      </c>
      <c r="EI59" s="12"/>
      <c r="EJ59" s="12">
        <v>93.865943966588574</v>
      </c>
      <c r="EK59" s="10">
        <v>93.865943966588574</v>
      </c>
      <c r="EL59" s="3"/>
      <c r="EM59" s="7"/>
      <c r="EN59" s="7"/>
      <c r="EO59" s="7"/>
      <c r="EP59" s="2"/>
      <c r="EQ59" s="2"/>
      <c r="ER59" s="2"/>
      <c r="ES59" s="2"/>
      <c r="ET59" s="2"/>
      <c r="EU59" s="3"/>
      <c r="EV59" s="13"/>
      <c r="EW59" s="13"/>
      <c r="EX59" s="13"/>
      <c r="EY59" s="12"/>
      <c r="EZ59" s="12"/>
      <c r="FA59" s="12"/>
      <c r="FB59" s="12"/>
      <c r="FC59" s="12"/>
      <c r="FD59" s="2"/>
      <c r="FE59" s="3">
        <v>56</v>
      </c>
      <c r="FF59" s="2" t="s">
        <v>453</v>
      </c>
      <c r="FG59" s="3">
        <v>2014</v>
      </c>
      <c r="FH59" s="2" t="s">
        <v>251</v>
      </c>
      <c r="FI59" s="12"/>
      <c r="FJ59" s="12">
        <v>54.405195581419541</v>
      </c>
      <c r="FK59" s="10">
        <v>54.405195581419541</v>
      </c>
      <c r="FL59" s="3">
        <v>55</v>
      </c>
      <c r="FM59" s="7" t="s">
        <v>241</v>
      </c>
      <c r="FN59" s="8">
        <v>2012</v>
      </c>
      <c r="FO59" s="7" t="s">
        <v>15</v>
      </c>
      <c r="FP59" s="12"/>
      <c r="FQ59" s="12"/>
      <c r="FR59" s="12"/>
      <c r="FS59" s="25">
        <v>42.31</v>
      </c>
      <c r="FT59" s="10">
        <f>MAX(Table152834406256681426590116136162456743[[#This Row],[300m]:[vis]])</f>
        <v>42.31</v>
      </c>
      <c r="FU59" s="19">
        <v>56</v>
      </c>
      <c r="FV59" s="7" t="s">
        <v>662</v>
      </c>
      <c r="FW59" s="8">
        <v>2012</v>
      </c>
      <c r="FX59" s="7" t="s">
        <v>320</v>
      </c>
      <c r="FY59" s="20"/>
      <c r="FZ59" s="20">
        <v>54.775875527318583</v>
      </c>
      <c r="GA59" s="20"/>
      <c r="GB59" s="20"/>
      <c r="GC59" s="20"/>
      <c r="GD59" s="21">
        <v>54.775875527318583</v>
      </c>
      <c r="GE59" s="3">
        <v>55</v>
      </c>
      <c r="GF59" s="7" t="s">
        <v>168</v>
      </c>
      <c r="GG59" s="8">
        <v>2014</v>
      </c>
      <c r="GH59" s="7" t="s">
        <v>251</v>
      </c>
      <c r="GI59" s="12"/>
      <c r="GJ59" s="12">
        <v>63.28415013250298</v>
      </c>
      <c r="GK59" s="10">
        <v>63.28415013250298</v>
      </c>
    </row>
    <row r="60" spans="36:193" x14ac:dyDescent="0.25">
      <c r="AR60" s="3"/>
      <c r="AS60" s="26"/>
      <c r="AT60" s="27"/>
      <c r="AU60" s="28"/>
      <c r="AV60" s="29"/>
      <c r="AW60" s="30"/>
      <c r="AX60" s="31"/>
      <c r="AY60" s="2"/>
      <c r="AZ60" s="3"/>
      <c r="BA60" s="28"/>
      <c r="BB60" s="27"/>
      <c r="BC60" s="28"/>
      <c r="BD60" s="29"/>
      <c r="BE60" s="30"/>
      <c r="BF60" s="3"/>
      <c r="BG60" s="3"/>
      <c r="BH60" s="32"/>
      <c r="BI60" s="3"/>
      <c r="BJ60" s="7"/>
      <c r="BK60" s="8"/>
      <c r="BL60" s="7"/>
      <c r="BM60" s="12"/>
      <c r="BN60" s="12"/>
      <c r="BO60" s="10"/>
      <c r="BX60" s="3">
        <v>57</v>
      </c>
      <c r="BY60" s="13" t="s">
        <v>28</v>
      </c>
      <c r="BZ60" s="14">
        <v>2015</v>
      </c>
      <c r="CA60" s="13" t="s">
        <v>15</v>
      </c>
      <c r="CB60" s="15"/>
      <c r="CC60" s="15"/>
      <c r="CD60" s="15">
        <v>56.327661295190047</v>
      </c>
      <c r="CE60" s="15"/>
      <c r="CF60" s="10">
        <v>56.327661295190047</v>
      </c>
      <c r="CG60" s="3">
        <v>57</v>
      </c>
      <c r="CH60" s="7" t="s">
        <v>388</v>
      </c>
      <c r="CI60" s="8">
        <v>2015</v>
      </c>
      <c r="CJ60" s="7" t="s">
        <v>246</v>
      </c>
      <c r="CK60" s="12">
        <v>66.392212214536059</v>
      </c>
      <c r="CL60" s="12"/>
      <c r="CM60" s="10">
        <v>66.392212214536059</v>
      </c>
      <c r="CN60" s="3"/>
      <c r="CO60" s="7"/>
      <c r="CP60" s="8"/>
      <c r="CQ60" s="7"/>
      <c r="CR60" s="36"/>
      <c r="CS60" s="7"/>
      <c r="CT60" s="37"/>
      <c r="CU60" s="37"/>
      <c r="CV60" s="32"/>
      <c r="CW60" s="3"/>
      <c r="CX60" s="28"/>
      <c r="CY60" s="28"/>
      <c r="CZ60" s="28"/>
      <c r="DA60" s="28"/>
      <c r="DB60" s="38"/>
      <c r="DC60" s="28"/>
      <c r="DD60" s="39"/>
      <c r="DE60" s="21"/>
      <c r="DF60" s="3">
        <v>57</v>
      </c>
      <c r="DG60" s="7" t="s">
        <v>471</v>
      </c>
      <c r="DH60" s="8">
        <v>2013</v>
      </c>
      <c r="DI60" s="7" t="s">
        <v>249</v>
      </c>
      <c r="DJ60" s="12"/>
      <c r="DK60" s="12">
        <v>44.561816293889187</v>
      </c>
      <c r="DL60" s="10">
        <v>44.561816293889187</v>
      </c>
      <c r="DM60" s="3">
        <v>57</v>
      </c>
      <c r="DN60" s="7" t="s">
        <v>47</v>
      </c>
      <c r="DO60" s="8">
        <v>2013</v>
      </c>
      <c r="DP60" s="7" t="s">
        <v>15</v>
      </c>
      <c r="DQ60" s="9">
        <v>53.480896261227947</v>
      </c>
      <c r="DR60" s="9"/>
      <c r="DS60" s="9"/>
      <c r="DT60" s="9"/>
      <c r="DU60" s="43">
        <v>53.480896261227947</v>
      </c>
      <c r="DV60" s="3">
        <v>57</v>
      </c>
      <c r="DW60" s="28" t="s">
        <v>498</v>
      </c>
      <c r="DX60" s="27">
        <v>2014</v>
      </c>
      <c r="DY60" s="28" t="s">
        <v>281</v>
      </c>
      <c r="DZ60" s="9">
        <v>62.185769726271033</v>
      </c>
      <c r="EA60" s="9"/>
      <c r="EB60" s="9"/>
      <c r="EC60" s="9"/>
      <c r="ED60" s="10">
        <f>MAX(Table1528344062566814265901161361624520286063[[#This Row],[200m]:[vis]])</f>
        <v>62.185769726271033</v>
      </c>
      <c r="EE60" s="3">
        <v>57</v>
      </c>
      <c r="EF60" s="7" t="s">
        <v>518</v>
      </c>
      <c r="EG60" s="8">
        <v>2013</v>
      </c>
      <c r="EH60" s="7" t="s">
        <v>281</v>
      </c>
      <c r="EI60" s="12">
        <v>47.724156343088978</v>
      </c>
      <c r="EJ60" s="12">
        <v>45.172486999067651</v>
      </c>
      <c r="EK60" s="10">
        <v>92.896643342156636</v>
      </c>
      <c r="EL60" s="3"/>
      <c r="EM60" s="7"/>
      <c r="EN60" s="7"/>
      <c r="EO60" s="7"/>
      <c r="EP60" s="2"/>
      <c r="EQ60" s="2"/>
      <c r="ER60" s="2"/>
      <c r="ES60" s="2"/>
      <c r="ET60" s="2"/>
      <c r="EU60" s="3"/>
      <c r="EV60" s="13"/>
      <c r="EW60" s="13"/>
      <c r="EX60" s="13"/>
      <c r="EY60" s="12"/>
      <c r="EZ60" s="12"/>
      <c r="FA60" s="12"/>
      <c r="FB60" s="12"/>
      <c r="FC60" s="12"/>
      <c r="FD60" s="12"/>
      <c r="FE60" s="3">
        <v>57</v>
      </c>
      <c r="FF60" s="2" t="s">
        <v>590</v>
      </c>
      <c r="FG60" s="3">
        <v>2011</v>
      </c>
      <c r="FH60" s="2" t="s">
        <v>251</v>
      </c>
      <c r="FI60" s="12">
        <v>50.69</v>
      </c>
      <c r="FJ60" s="12"/>
      <c r="FK60" s="10">
        <v>50.69</v>
      </c>
      <c r="FL60" s="3">
        <v>57</v>
      </c>
      <c r="FM60" s="2" t="s">
        <v>663</v>
      </c>
      <c r="FN60" s="3">
        <v>2012</v>
      </c>
      <c r="FO60" s="2" t="s">
        <v>15</v>
      </c>
      <c r="FP60" s="12"/>
      <c r="FQ60" s="12">
        <v>39.054076333411189</v>
      </c>
      <c r="FR60" s="12"/>
      <c r="FS60" s="12"/>
      <c r="FT60" s="10">
        <v>39.054076333411189</v>
      </c>
      <c r="FU60" s="19">
        <v>57</v>
      </c>
      <c r="FV60" s="31" t="s">
        <v>630</v>
      </c>
      <c r="FW60" s="19">
        <v>2011</v>
      </c>
      <c r="FX60" s="31" t="s">
        <v>15</v>
      </c>
      <c r="FY60" s="20"/>
      <c r="FZ60" s="20">
        <v>54.11306221982678</v>
      </c>
      <c r="GA60" s="20"/>
      <c r="GB60" s="20"/>
      <c r="GC60" s="20"/>
      <c r="GD60" s="21">
        <v>54.11306221982678</v>
      </c>
      <c r="GE60" s="3">
        <v>57</v>
      </c>
      <c r="GF60" s="7" t="s">
        <v>640</v>
      </c>
      <c r="GG60" s="8">
        <v>2012</v>
      </c>
      <c r="GH60" s="7" t="s">
        <v>641</v>
      </c>
      <c r="GI60" s="12"/>
      <c r="GJ60" s="12">
        <v>62.84867832103923</v>
      </c>
      <c r="GK60" s="10">
        <v>62.84867832103923</v>
      </c>
    </row>
    <row r="61" spans="36:193" x14ac:dyDescent="0.25">
      <c r="AR61" s="3"/>
      <c r="AS61" s="26"/>
      <c r="AT61" s="27"/>
      <c r="AU61" s="28"/>
      <c r="AV61" s="33"/>
      <c r="AW61" s="30"/>
      <c r="AX61" s="31"/>
      <c r="AY61" s="2"/>
      <c r="AZ61" s="3"/>
      <c r="BA61" s="28"/>
      <c r="BB61" s="27"/>
      <c r="BC61" s="28"/>
      <c r="BD61" s="29"/>
      <c r="BE61" s="30"/>
      <c r="BF61" s="3"/>
      <c r="BG61" s="3"/>
      <c r="BH61" s="32"/>
      <c r="BI61" s="3"/>
      <c r="BJ61" s="7"/>
      <c r="BK61" s="8"/>
      <c r="BL61" s="7"/>
      <c r="BM61" s="12"/>
      <c r="BN61" s="12"/>
      <c r="BO61" s="10"/>
      <c r="BX61" s="3">
        <v>58</v>
      </c>
      <c r="BY61" s="7" t="s">
        <v>420</v>
      </c>
      <c r="BZ61" s="8">
        <v>2015</v>
      </c>
      <c r="CA61" s="7" t="s">
        <v>247</v>
      </c>
      <c r="CB61" s="15">
        <v>55.900681728614501</v>
      </c>
      <c r="CC61" s="15"/>
      <c r="CD61" s="15">
        <v>30.463896791512312</v>
      </c>
      <c r="CE61" s="15"/>
      <c r="CF61" s="10">
        <v>55.900681728614501</v>
      </c>
      <c r="CG61" s="3">
        <v>58</v>
      </c>
      <c r="CH61" s="7" t="s">
        <v>118</v>
      </c>
      <c r="CI61" s="8">
        <v>2016</v>
      </c>
      <c r="CJ61" s="7" t="s">
        <v>227</v>
      </c>
      <c r="CK61" s="15"/>
      <c r="CL61" s="12">
        <v>65.374731713109639</v>
      </c>
      <c r="CM61" s="10">
        <v>65.374731713109639</v>
      </c>
      <c r="CN61" s="3"/>
      <c r="CO61" s="7"/>
      <c r="CP61" s="8"/>
      <c r="CQ61" s="7"/>
      <c r="CR61" s="36"/>
      <c r="CS61" s="7"/>
      <c r="CT61" s="37"/>
      <c r="CU61" s="37"/>
      <c r="CV61" s="10"/>
      <c r="CW61" s="3"/>
      <c r="CX61" s="28"/>
      <c r="CY61" s="28"/>
      <c r="CZ61" s="28"/>
      <c r="DA61" s="28"/>
      <c r="DB61" s="38"/>
      <c r="DC61" s="28"/>
      <c r="DD61" s="39"/>
      <c r="DE61" s="21"/>
      <c r="DF61" s="3">
        <v>58</v>
      </c>
      <c r="DG61" s="7" t="s">
        <v>271</v>
      </c>
      <c r="DH61" s="8">
        <v>2013</v>
      </c>
      <c r="DI61" s="7" t="s">
        <v>227</v>
      </c>
      <c r="DJ61" s="12"/>
      <c r="DK61" s="12">
        <v>42.238997668161346</v>
      </c>
      <c r="DL61" s="10">
        <v>42.238997668161346</v>
      </c>
      <c r="DM61" s="3">
        <v>58</v>
      </c>
      <c r="DN61" s="7" t="s">
        <v>519</v>
      </c>
      <c r="DO61" s="8">
        <v>2014</v>
      </c>
      <c r="DP61" s="7" t="s">
        <v>15</v>
      </c>
      <c r="DQ61" s="9">
        <v>53.205167395159634</v>
      </c>
      <c r="DR61" s="9"/>
      <c r="DS61" s="9"/>
      <c r="DT61" s="9"/>
      <c r="DU61" s="43">
        <v>53.205167395159634</v>
      </c>
      <c r="DV61" s="3">
        <v>58</v>
      </c>
      <c r="DW61" s="28" t="s">
        <v>78</v>
      </c>
      <c r="DX61" s="27">
        <v>2014</v>
      </c>
      <c r="DY61" s="28" t="s">
        <v>15</v>
      </c>
      <c r="DZ61" s="9">
        <v>62.081444672102805</v>
      </c>
      <c r="EA61" s="9"/>
      <c r="EB61" s="9"/>
      <c r="EC61" s="35">
        <v>46.93</v>
      </c>
      <c r="ED61" s="10">
        <f>MAX(Table1528344062566814265901161361624520286063[[#This Row],[200m]:[vis]])</f>
        <v>62.081444672102805</v>
      </c>
      <c r="EE61" s="3">
        <v>58</v>
      </c>
      <c r="EF61" s="7" t="s">
        <v>89</v>
      </c>
      <c r="EG61" s="8">
        <v>2013</v>
      </c>
      <c r="EH61" s="7" t="s">
        <v>70</v>
      </c>
      <c r="EI61" s="12">
        <v>89.0042745705491</v>
      </c>
      <c r="EJ61" s="12"/>
      <c r="EK61" s="10">
        <v>89.0042745705491</v>
      </c>
      <c r="EL61" s="3"/>
      <c r="EM61" s="7"/>
      <c r="EN61" s="7"/>
      <c r="EO61" s="7"/>
      <c r="EP61" s="2"/>
      <c r="EQ61" s="2"/>
      <c r="ER61" s="2"/>
      <c r="ES61" s="2"/>
      <c r="ET61" s="2"/>
      <c r="EU61" s="3"/>
      <c r="EV61" s="13"/>
      <c r="EW61" s="13"/>
      <c r="EX61" s="13"/>
      <c r="EY61" s="12"/>
      <c r="EZ61" s="12"/>
      <c r="FA61" s="12"/>
      <c r="FB61" s="12"/>
      <c r="FC61" s="12"/>
      <c r="FD61" s="2"/>
      <c r="FE61" s="3">
        <v>58</v>
      </c>
      <c r="FF61" s="2" t="s">
        <v>592</v>
      </c>
      <c r="FG61" s="3">
        <v>2011</v>
      </c>
      <c r="FH61" s="2" t="s">
        <v>290</v>
      </c>
      <c r="FI61" s="12">
        <v>50.414166950251385</v>
      </c>
      <c r="FJ61" s="12"/>
      <c r="FK61" s="10">
        <v>50.414166950251385</v>
      </c>
      <c r="FL61" s="3">
        <v>58</v>
      </c>
      <c r="FM61" s="13" t="s">
        <v>213</v>
      </c>
      <c r="FN61" s="14">
        <v>2012</v>
      </c>
      <c r="FO61" s="13" t="s">
        <v>15</v>
      </c>
      <c r="FP61" s="12"/>
      <c r="FQ61" s="12"/>
      <c r="FR61" s="12">
        <v>36.848062700146791</v>
      </c>
      <c r="FS61" s="12"/>
      <c r="FT61" s="10">
        <v>36.848062700146791</v>
      </c>
      <c r="FU61" s="19">
        <v>58</v>
      </c>
      <c r="FV61" s="7" t="s">
        <v>664</v>
      </c>
      <c r="FW61" s="8">
        <v>2013</v>
      </c>
      <c r="FX61" s="7" t="s">
        <v>447</v>
      </c>
      <c r="FY61" s="20"/>
      <c r="FZ61" s="20">
        <v>53.929021654855312</v>
      </c>
      <c r="GA61" s="20"/>
      <c r="GB61" s="20"/>
      <c r="GC61" s="20"/>
      <c r="GD61" s="21">
        <v>53.929021654855312</v>
      </c>
      <c r="GE61" s="3">
        <v>58</v>
      </c>
      <c r="GF61" s="7" t="s">
        <v>642</v>
      </c>
      <c r="GG61" s="8">
        <v>2012</v>
      </c>
      <c r="GH61" s="7" t="s">
        <v>249</v>
      </c>
      <c r="GI61" s="12"/>
      <c r="GJ61" s="12">
        <v>62.745505631238352</v>
      </c>
      <c r="GK61" s="10">
        <v>62.745505631238352</v>
      </c>
    </row>
    <row r="62" spans="36:193" x14ac:dyDescent="0.25">
      <c r="AR62" s="2"/>
      <c r="AS62" s="26"/>
      <c r="AT62" s="27"/>
      <c r="AU62" s="28"/>
      <c r="AV62" s="33"/>
      <c r="AW62" s="30"/>
      <c r="AX62" s="31"/>
      <c r="AY62" s="2"/>
      <c r="AZ62" s="3"/>
      <c r="BA62" s="28"/>
      <c r="BB62" s="27"/>
      <c r="BC62" s="28"/>
      <c r="BD62" s="29"/>
      <c r="BE62" s="30"/>
      <c r="BF62" s="3"/>
      <c r="BG62" s="3"/>
      <c r="BH62" s="32"/>
      <c r="BI62" s="3"/>
      <c r="BJ62" s="7"/>
      <c r="BK62" s="8"/>
      <c r="BL62" s="7"/>
      <c r="BM62" s="12"/>
      <c r="BN62" s="12"/>
      <c r="BO62" s="10"/>
      <c r="BX62" s="3">
        <v>59</v>
      </c>
      <c r="BY62" s="13" t="s">
        <v>123</v>
      </c>
      <c r="BZ62" s="14">
        <v>2016</v>
      </c>
      <c r="CA62" s="13" t="s">
        <v>15</v>
      </c>
      <c r="CB62" s="15">
        <v>55.466450477383823</v>
      </c>
      <c r="CC62" s="15"/>
      <c r="CD62" s="15">
        <v>36.623405678183659</v>
      </c>
      <c r="CE62" s="15"/>
      <c r="CF62" s="10">
        <v>55.466450477383823</v>
      </c>
      <c r="CG62" s="3">
        <v>59</v>
      </c>
      <c r="CH62" s="13" t="s">
        <v>106</v>
      </c>
      <c r="CI62" s="14">
        <v>2016</v>
      </c>
      <c r="CJ62" s="13" t="s">
        <v>16</v>
      </c>
      <c r="CK62" s="15"/>
      <c r="CL62" s="12">
        <v>65.079876752338862</v>
      </c>
      <c r="CM62" s="10">
        <v>65.079876752338862</v>
      </c>
      <c r="CN62" s="3"/>
      <c r="CO62" s="7"/>
      <c r="CP62" s="8"/>
      <c r="CQ62" s="7"/>
      <c r="CR62" s="36"/>
      <c r="CS62" s="7"/>
      <c r="CT62" s="37"/>
      <c r="CU62" s="37"/>
      <c r="CV62" s="10"/>
      <c r="CW62" s="3"/>
      <c r="CX62" s="28"/>
      <c r="CY62" s="28"/>
      <c r="CZ62" s="28"/>
      <c r="DA62" s="28"/>
      <c r="DB62" s="38"/>
      <c r="DC62" s="28"/>
      <c r="DD62" s="39"/>
      <c r="DE62" s="21"/>
      <c r="DF62" s="3">
        <v>59</v>
      </c>
      <c r="DG62" s="13" t="s">
        <v>472</v>
      </c>
      <c r="DH62" s="14">
        <v>2013</v>
      </c>
      <c r="DI62" s="13" t="s">
        <v>279</v>
      </c>
      <c r="DJ62" s="12"/>
      <c r="DK62" s="12">
        <v>42.175047644258065</v>
      </c>
      <c r="DL62" s="10">
        <v>42.175047644258065</v>
      </c>
      <c r="DM62" s="3">
        <v>59</v>
      </c>
      <c r="DN62" s="7" t="s">
        <v>59</v>
      </c>
      <c r="DO62" s="8">
        <v>2013</v>
      </c>
      <c r="DP62" s="7" t="s">
        <v>15</v>
      </c>
      <c r="DQ62" s="9">
        <v>52.659585075878688</v>
      </c>
      <c r="DR62" s="9"/>
      <c r="DS62" s="9">
        <v>34.184735623699346</v>
      </c>
      <c r="DT62" s="9"/>
      <c r="DU62" s="43">
        <v>52.659585075878688</v>
      </c>
      <c r="DV62" s="3">
        <v>58</v>
      </c>
      <c r="DW62" s="28" t="s">
        <v>212</v>
      </c>
      <c r="DX62" s="27">
        <v>2013</v>
      </c>
      <c r="DY62" s="28" t="s">
        <v>15</v>
      </c>
      <c r="DZ62" s="9">
        <v>62.081444672102805</v>
      </c>
      <c r="EA62" s="9"/>
      <c r="EB62" s="9"/>
      <c r="EC62" s="9"/>
      <c r="ED62" s="10">
        <f>MAX(Table1528344062566814265901161361624520286063[[#This Row],[200m]:[vis]])</f>
        <v>62.081444672102805</v>
      </c>
      <c r="EE62" s="3">
        <v>59</v>
      </c>
      <c r="EF62" s="28" t="s">
        <v>478</v>
      </c>
      <c r="EG62" s="27">
        <v>2013</v>
      </c>
      <c r="EH62" s="28" t="s">
        <v>479</v>
      </c>
      <c r="EI62" s="12"/>
      <c r="EJ62" s="12">
        <v>88.506215480054948</v>
      </c>
      <c r="EK62" s="10">
        <v>88.506215480054948</v>
      </c>
      <c r="EL62" s="3"/>
      <c r="EM62" s="7"/>
      <c r="EN62" s="7"/>
      <c r="EO62" s="7"/>
      <c r="EP62" s="2"/>
      <c r="EQ62" s="2"/>
      <c r="ER62" s="2"/>
      <c r="ES62" s="2"/>
      <c r="ET62" s="2"/>
      <c r="EU62" s="3"/>
      <c r="EV62" s="13"/>
      <c r="EW62" s="13"/>
      <c r="EX62" s="13"/>
      <c r="EY62" s="12"/>
      <c r="EZ62" s="12"/>
      <c r="FA62" s="12"/>
      <c r="FB62" s="12"/>
      <c r="FC62" s="12"/>
      <c r="FD62" s="2"/>
      <c r="FE62" s="3">
        <v>59</v>
      </c>
      <c r="FF62" s="2" t="s">
        <v>594</v>
      </c>
      <c r="FG62" s="3">
        <v>2012</v>
      </c>
      <c r="FH62" s="2" t="s">
        <v>15</v>
      </c>
      <c r="FI62" s="12">
        <v>50.18351169095677</v>
      </c>
      <c r="FJ62" s="12"/>
      <c r="FK62" s="10">
        <v>50.18351169095677</v>
      </c>
      <c r="FL62" s="3">
        <v>59</v>
      </c>
      <c r="FM62" s="7" t="s">
        <v>653</v>
      </c>
      <c r="FN62" s="8">
        <v>2011</v>
      </c>
      <c r="FO62" s="7" t="s">
        <v>15</v>
      </c>
      <c r="FP62" s="12"/>
      <c r="FQ62" s="12"/>
      <c r="FR62" s="12">
        <v>31.975250877304521</v>
      </c>
      <c r="FS62" s="12"/>
      <c r="FT62" s="10">
        <v>31.975250877304521</v>
      </c>
      <c r="FU62" s="19">
        <v>59</v>
      </c>
      <c r="FV62" s="31" t="s">
        <v>643</v>
      </c>
      <c r="FW62" s="19">
        <v>2011</v>
      </c>
      <c r="FX62" s="31" t="s">
        <v>281</v>
      </c>
      <c r="FY62" s="20"/>
      <c r="FZ62" s="20">
        <v>53.393426618536552</v>
      </c>
      <c r="GA62" s="20"/>
      <c r="GB62" s="20"/>
      <c r="GC62" s="20"/>
      <c r="GD62" s="21">
        <v>53.393426618536552</v>
      </c>
      <c r="GE62" s="3">
        <v>59</v>
      </c>
      <c r="GF62" s="31" t="s">
        <v>665</v>
      </c>
      <c r="GG62" s="19">
        <v>2012</v>
      </c>
      <c r="GH62" s="31" t="s">
        <v>281</v>
      </c>
      <c r="GI62" s="12">
        <v>28.224920347317529</v>
      </c>
      <c r="GJ62" s="12">
        <v>33.995151646444668</v>
      </c>
      <c r="GK62" s="10">
        <v>62.220071993762197</v>
      </c>
    </row>
    <row r="63" spans="36:193" x14ac:dyDescent="0.25">
      <c r="AR63" s="2"/>
      <c r="AS63" s="26"/>
      <c r="AT63" s="27"/>
      <c r="AU63" s="28"/>
      <c r="AV63" s="33"/>
      <c r="AW63" s="30"/>
      <c r="AX63" s="31"/>
      <c r="AY63" s="2"/>
      <c r="AZ63" s="3"/>
      <c r="BA63" s="28"/>
      <c r="BB63" s="27"/>
      <c r="BC63" s="28"/>
      <c r="BD63" s="29"/>
      <c r="BE63" s="30"/>
      <c r="BF63" s="3"/>
      <c r="BG63" s="3"/>
      <c r="BH63" s="32"/>
      <c r="BI63" s="3"/>
      <c r="BJ63" s="7"/>
      <c r="BK63" s="8"/>
      <c r="BL63" s="7"/>
      <c r="BM63" s="12"/>
      <c r="BN63" s="12"/>
      <c r="BO63" s="10"/>
      <c r="BX63" s="3">
        <v>60</v>
      </c>
      <c r="BY63" s="13" t="s">
        <v>421</v>
      </c>
      <c r="BZ63" s="14">
        <v>2016</v>
      </c>
      <c r="CA63" s="13" t="s">
        <v>320</v>
      </c>
      <c r="CB63" s="15">
        <v>55.114636744960421</v>
      </c>
      <c r="CC63" s="15"/>
      <c r="CD63" s="15"/>
      <c r="CE63" s="15"/>
      <c r="CF63" s="10">
        <v>55.114636744960421</v>
      </c>
      <c r="CG63" s="3">
        <v>60</v>
      </c>
      <c r="CH63" s="13" t="s">
        <v>407</v>
      </c>
      <c r="CI63" s="14">
        <v>2015</v>
      </c>
      <c r="CJ63" s="13" t="s">
        <v>249</v>
      </c>
      <c r="CK63" s="15"/>
      <c r="CL63" s="12">
        <v>63.680395881418008</v>
      </c>
      <c r="CM63" s="10">
        <v>63.680395881418008</v>
      </c>
      <c r="CN63" s="3"/>
      <c r="CO63" s="7"/>
      <c r="CP63" s="8"/>
      <c r="CQ63" s="7"/>
      <c r="CR63" s="36"/>
      <c r="CS63" s="7"/>
      <c r="CT63" s="37"/>
      <c r="CU63" s="37"/>
      <c r="CV63" s="32"/>
      <c r="CW63" s="3"/>
      <c r="CX63" s="28"/>
      <c r="CY63" s="28"/>
      <c r="CZ63" s="28"/>
      <c r="DA63" s="28"/>
      <c r="DB63" s="38"/>
      <c r="DC63" s="28"/>
      <c r="DD63" s="39"/>
      <c r="DE63" s="21"/>
      <c r="DF63" s="3">
        <v>60</v>
      </c>
      <c r="DG63" s="13" t="s">
        <v>357</v>
      </c>
      <c r="DH63" s="14">
        <v>2015</v>
      </c>
      <c r="DI63" s="13" t="s">
        <v>251</v>
      </c>
      <c r="DJ63" s="12"/>
      <c r="DK63" s="12">
        <v>41.38</v>
      </c>
      <c r="DL63" s="10">
        <v>41.38</v>
      </c>
      <c r="DM63" s="3">
        <v>60</v>
      </c>
      <c r="DN63" s="7" t="s">
        <v>512</v>
      </c>
      <c r="DO63" s="8">
        <v>2014</v>
      </c>
      <c r="DP63" s="7" t="s">
        <v>281</v>
      </c>
      <c r="DQ63" s="9">
        <v>52.255469531441221</v>
      </c>
      <c r="DR63" s="9"/>
      <c r="DS63" s="9"/>
      <c r="DT63" s="9">
        <v>28.39770316628783</v>
      </c>
      <c r="DU63" s="43">
        <v>52.255469531441221</v>
      </c>
      <c r="DV63" s="3">
        <v>60</v>
      </c>
      <c r="DW63" s="28" t="s">
        <v>520</v>
      </c>
      <c r="DX63" s="27">
        <v>2015</v>
      </c>
      <c r="DY63" s="28" t="s">
        <v>320</v>
      </c>
      <c r="DZ63" s="9">
        <v>61.925410950711182</v>
      </c>
      <c r="EA63" s="9"/>
      <c r="EB63" s="9"/>
      <c r="EC63" s="9"/>
      <c r="ED63" s="10">
        <f>MAX(Table1528344062566814265901161361624520286063[[#This Row],[200m]:[vis]])</f>
        <v>61.925410950711182</v>
      </c>
      <c r="EE63" s="3">
        <v>60</v>
      </c>
      <c r="EF63" s="28" t="s">
        <v>260</v>
      </c>
      <c r="EG63" s="27">
        <v>2014</v>
      </c>
      <c r="EH63" s="28" t="s">
        <v>15</v>
      </c>
      <c r="EI63" s="12">
        <v>44.034842783303269</v>
      </c>
      <c r="EJ63" s="12">
        <v>41.892189129204361</v>
      </c>
      <c r="EK63" s="10">
        <v>85.92703191250763</v>
      </c>
      <c r="EL63" s="3"/>
      <c r="EM63" s="7"/>
      <c r="EN63" s="7"/>
      <c r="EO63" s="7"/>
      <c r="EP63" s="2"/>
      <c r="EQ63" s="2"/>
      <c r="ER63" s="2"/>
      <c r="ES63" s="2"/>
      <c r="ET63" s="2"/>
      <c r="EU63" s="3"/>
      <c r="EV63" s="13"/>
      <c r="EW63" s="13"/>
      <c r="EX63" s="13"/>
      <c r="EY63" s="12"/>
      <c r="EZ63" s="12"/>
      <c r="FA63" s="12"/>
      <c r="FB63" s="12"/>
      <c r="FC63" s="12"/>
      <c r="FD63" s="2"/>
      <c r="FE63" s="3">
        <v>60</v>
      </c>
      <c r="FF63" s="2" t="s">
        <v>595</v>
      </c>
      <c r="FG63" s="3">
        <v>2012</v>
      </c>
      <c r="FH63" s="2" t="s">
        <v>246</v>
      </c>
      <c r="FI63" s="12">
        <v>46.121256144870209</v>
      </c>
      <c r="FJ63" s="12"/>
      <c r="FK63" s="10">
        <v>46.121256144870209</v>
      </c>
      <c r="FL63" s="3">
        <v>60</v>
      </c>
      <c r="FM63" s="2" t="s">
        <v>643</v>
      </c>
      <c r="FN63" s="3">
        <v>2011</v>
      </c>
      <c r="FO63" s="2" t="s">
        <v>281</v>
      </c>
      <c r="FP63" s="12"/>
      <c r="FQ63" s="12">
        <v>31.092677258526152</v>
      </c>
      <c r="FR63" s="12"/>
      <c r="FS63" s="12"/>
      <c r="FT63" s="10">
        <v>31.092677258526152</v>
      </c>
      <c r="FU63" s="19">
        <v>60</v>
      </c>
      <c r="FV63" s="7" t="s">
        <v>666</v>
      </c>
      <c r="FW63" s="8">
        <v>2011</v>
      </c>
      <c r="FX63" s="7" t="s">
        <v>296</v>
      </c>
      <c r="FY63" s="20"/>
      <c r="FZ63" s="20">
        <v>53.212789692981453</v>
      </c>
      <c r="GA63" s="20"/>
      <c r="GB63" s="20"/>
      <c r="GC63" s="20"/>
      <c r="GD63" s="21">
        <v>53.212789692981453</v>
      </c>
      <c r="GE63" s="3">
        <v>60</v>
      </c>
      <c r="GF63" s="7" t="s">
        <v>644</v>
      </c>
      <c r="GG63" s="8">
        <v>2012</v>
      </c>
      <c r="GH63" s="7" t="s">
        <v>249</v>
      </c>
      <c r="GI63" s="12"/>
      <c r="GJ63" s="12">
        <v>62.143881254588464</v>
      </c>
      <c r="GK63" s="10">
        <v>62.143881254588464</v>
      </c>
    </row>
    <row r="64" spans="36:193" x14ac:dyDescent="0.25">
      <c r="AR64" s="2"/>
      <c r="AS64" s="26"/>
      <c r="AT64" s="27"/>
      <c r="AU64" s="28"/>
      <c r="AV64" s="33"/>
      <c r="AW64" s="30"/>
      <c r="AX64" s="31"/>
      <c r="AY64" s="2"/>
      <c r="AZ64" s="3"/>
      <c r="BA64" s="28"/>
      <c r="BB64" s="27"/>
      <c r="BC64" s="28"/>
      <c r="BD64" s="29"/>
      <c r="BE64" s="30"/>
      <c r="BF64" s="3"/>
      <c r="BG64" s="3"/>
      <c r="BH64" s="32"/>
      <c r="BI64" s="3"/>
      <c r="BJ64" s="7"/>
      <c r="BK64" s="8"/>
      <c r="BL64" s="7"/>
      <c r="BM64" s="12"/>
      <c r="BN64" s="12"/>
      <c r="BO64" s="10"/>
      <c r="BX64" s="3">
        <v>61</v>
      </c>
      <c r="BY64" s="13" t="s">
        <v>204</v>
      </c>
      <c r="BZ64" s="14">
        <v>2015</v>
      </c>
      <c r="CA64" s="13" t="s">
        <v>16</v>
      </c>
      <c r="CB64" s="15">
        <v>47.649168403990856</v>
      </c>
      <c r="CC64" s="15"/>
      <c r="CD64" s="15"/>
      <c r="CE64" s="15">
        <v>54.886492809022656</v>
      </c>
      <c r="CF64" s="10">
        <v>54.886492809022656</v>
      </c>
      <c r="CG64" s="3">
        <v>61</v>
      </c>
      <c r="CH64" s="13" t="s">
        <v>408</v>
      </c>
      <c r="CI64" s="14">
        <v>2015</v>
      </c>
      <c r="CJ64" s="13" t="s">
        <v>296</v>
      </c>
      <c r="CK64" s="15"/>
      <c r="CL64" s="12">
        <v>63.665449502707062</v>
      </c>
      <c r="CM64" s="10">
        <v>63.665449502707062</v>
      </c>
      <c r="CN64" s="3"/>
      <c r="CO64" s="7"/>
      <c r="CP64" s="8"/>
      <c r="CQ64" s="7"/>
      <c r="CR64" s="36"/>
      <c r="CS64" s="7"/>
      <c r="CT64" s="37"/>
      <c r="CU64" s="37"/>
      <c r="CV64" s="32"/>
      <c r="CW64" s="3"/>
      <c r="CX64" s="28"/>
      <c r="CY64" s="28"/>
      <c r="CZ64" s="28"/>
      <c r="DA64" s="28"/>
      <c r="DB64" s="38"/>
      <c r="DC64" s="28"/>
      <c r="DD64" s="39"/>
      <c r="DE64" s="21"/>
      <c r="DF64" s="3">
        <v>61</v>
      </c>
      <c r="DG64" s="7" t="s">
        <v>473</v>
      </c>
      <c r="DH64" s="8">
        <v>2014</v>
      </c>
      <c r="DI64" s="7" t="s">
        <v>231</v>
      </c>
      <c r="DJ64" s="12"/>
      <c r="DK64" s="12">
        <v>41.169827707915005</v>
      </c>
      <c r="DL64" s="10">
        <v>41.169827707915005</v>
      </c>
      <c r="DM64" s="3">
        <v>61</v>
      </c>
      <c r="DN64" s="7" t="s">
        <v>517</v>
      </c>
      <c r="DO64" s="8">
        <v>2013</v>
      </c>
      <c r="DP64" s="7" t="s">
        <v>281</v>
      </c>
      <c r="DQ64" s="9">
        <v>51.988441292009128</v>
      </c>
      <c r="DR64" s="9"/>
      <c r="DS64" s="9"/>
      <c r="DT64" s="9"/>
      <c r="DU64" s="43">
        <v>51.988441292009128</v>
      </c>
      <c r="DV64" s="3">
        <v>61</v>
      </c>
      <c r="DW64" s="28" t="s">
        <v>75</v>
      </c>
      <c r="DX64" s="27">
        <v>2014</v>
      </c>
      <c r="DY64" s="28" t="s">
        <v>15</v>
      </c>
      <c r="DZ64" s="9">
        <v>61.873520380761114</v>
      </c>
      <c r="EA64" s="9"/>
      <c r="EB64" s="9"/>
      <c r="EC64" s="35">
        <v>46.93</v>
      </c>
      <c r="ED64" s="10">
        <f>MAX(Table1528344062566814265901161361624520286063[[#This Row],[200m]:[vis]])</f>
        <v>61.873520380761114</v>
      </c>
      <c r="EE64" s="3">
        <v>61</v>
      </c>
      <c r="EF64" s="7" t="s">
        <v>22</v>
      </c>
      <c r="EG64" s="8">
        <v>2013</v>
      </c>
      <c r="EH64" s="7" t="s">
        <v>15</v>
      </c>
      <c r="EI64" s="12">
        <v>84.858615457246856</v>
      </c>
      <c r="EJ64" s="12"/>
      <c r="EK64" s="10">
        <v>84.858615457246856</v>
      </c>
      <c r="EL64" s="3"/>
      <c r="EM64" s="7"/>
      <c r="EN64" s="7"/>
      <c r="EO64" s="7"/>
      <c r="EP64" s="2"/>
      <c r="EQ64" s="2"/>
      <c r="ER64" s="2"/>
      <c r="ES64" s="2"/>
      <c r="ET64" s="2"/>
      <c r="EU64" s="3"/>
      <c r="EV64" s="13"/>
      <c r="EW64" s="13"/>
      <c r="EX64" s="13"/>
      <c r="EY64" s="12"/>
      <c r="EZ64" s="12"/>
      <c r="FA64" s="12"/>
      <c r="FB64" s="12"/>
      <c r="FC64" s="12"/>
      <c r="FD64" s="2"/>
      <c r="FE64" s="3">
        <v>61</v>
      </c>
      <c r="FF64" s="2" t="s">
        <v>597</v>
      </c>
      <c r="FG64" s="3">
        <v>2012</v>
      </c>
      <c r="FH64" s="2" t="s">
        <v>279</v>
      </c>
      <c r="FI64" s="12">
        <v>44.377704060781411</v>
      </c>
      <c r="FJ64" s="12"/>
      <c r="FK64" s="10">
        <v>44.377704060781411</v>
      </c>
      <c r="FL64" s="3">
        <v>61</v>
      </c>
      <c r="FM64" s="2" t="s">
        <v>667</v>
      </c>
      <c r="FN64" s="3">
        <v>2011</v>
      </c>
      <c r="FO64" s="2" t="s">
        <v>290</v>
      </c>
      <c r="FP64" s="12"/>
      <c r="FQ64" s="12">
        <v>29.743906579207412</v>
      </c>
      <c r="FR64" s="12"/>
      <c r="FS64" s="12"/>
      <c r="FT64" s="10">
        <v>29.743906579207412</v>
      </c>
      <c r="FU64" s="19">
        <v>61</v>
      </c>
      <c r="FV64" s="7" t="s">
        <v>668</v>
      </c>
      <c r="FW64" s="8">
        <v>2014</v>
      </c>
      <c r="FX64" s="7" t="s">
        <v>320</v>
      </c>
      <c r="FY64" s="20"/>
      <c r="FZ64" s="20">
        <v>53.190270056226076</v>
      </c>
      <c r="GA64" s="20"/>
      <c r="GB64" s="20"/>
      <c r="GC64" s="20"/>
      <c r="GD64" s="21">
        <v>53.190270056226076</v>
      </c>
      <c r="GE64" s="3">
        <v>61</v>
      </c>
      <c r="GF64" s="7" t="s">
        <v>645</v>
      </c>
      <c r="GG64" s="8">
        <v>2011</v>
      </c>
      <c r="GH64" s="7" t="s">
        <v>249</v>
      </c>
      <c r="GI64" s="12"/>
      <c r="GJ64" s="12">
        <v>61.687103875935698</v>
      </c>
      <c r="GK64" s="10">
        <v>61.687103875935698</v>
      </c>
    </row>
    <row r="65" spans="44:193" x14ac:dyDescent="0.25">
      <c r="AR65" s="2"/>
      <c r="AS65" s="26"/>
      <c r="AT65" s="27"/>
      <c r="AU65" s="28"/>
      <c r="AV65" s="33"/>
      <c r="AW65" s="30"/>
      <c r="AX65" s="31"/>
      <c r="AY65" s="2"/>
      <c r="AZ65" s="3"/>
      <c r="BA65" s="28"/>
      <c r="BB65" s="27"/>
      <c r="BC65" s="28"/>
      <c r="BD65" s="29"/>
      <c r="BE65" s="30"/>
      <c r="BF65" s="3"/>
      <c r="BG65" s="3"/>
      <c r="BH65" s="32"/>
      <c r="BI65" s="3"/>
      <c r="BJ65" s="7"/>
      <c r="BK65" s="8"/>
      <c r="BL65" s="7"/>
      <c r="BM65" s="12"/>
      <c r="BN65" s="12"/>
      <c r="BO65" s="10"/>
      <c r="BX65" s="3">
        <v>62</v>
      </c>
      <c r="BY65" s="13" t="s">
        <v>115</v>
      </c>
      <c r="BZ65" s="14">
        <v>2016</v>
      </c>
      <c r="CA65" s="13" t="s">
        <v>227</v>
      </c>
      <c r="CB65" s="15">
        <v>54.650340394202445</v>
      </c>
      <c r="CC65" s="15"/>
      <c r="CD65" s="15">
        <v>34.840204649480597</v>
      </c>
      <c r="CE65" s="15"/>
      <c r="CF65" s="10">
        <v>54.650340394202445</v>
      </c>
      <c r="CG65" s="3">
        <v>62</v>
      </c>
      <c r="CH65" s="7" t="s">
        <v>40</v>
      </c>
      <c r="CI65" s="8">
        <v>2015</v>
      </c>
      <c r="CJ65" s="7" t="s">
        <v>290</v>
      </c>
      <c r="CK65" s="12">
        <v>62.95557040450975</v>
      </c>
      <c r="CL65" s="12"/>
      <c r="CM65" s="10">
        <v>62.95557040450975</v>
      </c>
      <c r="CN65" s="3"/>
      <c r="CO65" s="7"/>
      <c r="CP65" s="8"/>
      <c r="CQ65" s="7"/>
      <c r="CR65" s="36"/>
      <c r="CS65" s="7"/>
      <c r="CT65" s="37"/>
      <c r="CU65" s="37"/>
      <c r="CV65" s="32"/>
      <c r="CW65" s="3"/>
      <c r="CX65" s="28"/>
      <c r="CY65" s="28"/>
      <c r="CZ65" s="28"/>
      <c r="DA65" s="28"/>
      <c r="DB65" s="38"/>
      <c r="DC65" s="28"/>
      <c r="DD65" s="39"/>
      <c r="DE65" s="21"/>
      <c r="DF65" s="3">
        <v>62</v>
      </c>
      <c r="DG65" s="7" t="s">
        <v>10</v>
      </c>
      <c r="DH65" s="8">
        <v>2014</v>
      </c>
      <c r="DI65" s="7" t="s">
        <v>16</v>
      </c>
      <c r="DJ65" s="12">
        <v>34.731128412338002</v>
      </c>
      <c r="DK65" s="12"/>
      <c r="DL65" s="10">
        <v>34.731128412338002</v>
      </c>
      <c r="DM65" s="3">
        <v>62</v>
      </c>
      <c r="DN65" s="7" t="s">
        <v>174</v>
      </c>
      <c r="DO65" s="8">
        <v>2013</v>
      </c>
      <c r="DP65" s="7" t="s">
        <v>247</v>
      </c>
      <c r="DQ65" s="9">
        <v>51.198602676650673</v>
      </c>
      <c r="DR65" s="9"/>
      <c r="DS65" s="9"/>
      <c r="DT65" s="9"/>
      <c r="DU65" s="43">
        <v>51.198602676650673</v>
      </c>
      <c r="DV65" s="3">
        <v>62</v>
      </c>
      <c r="DW65" s="28" t="s">
        <v>521</v>
      </c>
      <c r="DX65" s="27">
        <v>2014</v>
      </c>
      <c r="DY65" s="28" t="s">
        <v>320</v>
      </c>
      <c r="DZ65" s="9">
        <v>61.357910264014315</v>
      </c>
      <c r="EA65" s="9"/>
      <c r="EB65" s="9"/>
      <c r="EC65" s="9"/>
      <c r="ED65" s="10">
        <f>MAX(Table1528344062566814265901161361624520286063[[#This Row],[200m]:[vis]])</f>
        <v>61.357910264014315</v>
      </c>
      <c r="EE65" s="3">
        <v>62</v>
      </c>
      <c r="EF65" s="28" t="s">
        <v>480</v>
      </c>
      <c r="EG65" s="27">
        <v>2013</v>
      </c>
      <c r="EH65" s="28" t="s">
        <v>247</v>
      </c>
      <c r="EI65" s="12"/>
      <c r="EJ65" s="12">
        <v>83.594854070725987</v>
      </c>
      <c r="EK65" s="10">
        <v>83.594854070725987</v>
      </c>
      <c r="EL65" s="3"/>
      <c r="EM65" s="7"/>
      <c r="EN65" s="7"/>
      <c r="EO65" s="7"/>
      <c r="EP65" s="2"/>
      <c r="EQ65" s="2"/>
      <c r="ER65" s="2"/>
      <c r="ES65" s="2"/>
      <c r="ET65" s="2"/>
      <c r="EU65" s="3"/>
      <c r="EV65" s="13"/>
      <c r="EW65" s="13"/>
      <c r="EX65" s="13"/>
      <c r="EY65" s="12"/>
      <c r="EZ65" s="12"/>
      <c r="FA65" s="12"/>
      <c r="FB65" s="12"/>
      <c r="FC65" s="12"/>
      <c r="FD65" s="2"/>
      <c r="FE65" s="3">
        <v>62</v>
      </c>
      <c r="FF65" s="2" t="s">
        <v>101</v>
      </c>
      <c r="FG65" s="3">
        <v>2012</v>
      </c>
      <c r="FH65" s="2" t="s">
        <v>251</v>
      </c>
      <c r="FI65" s="12">
        <v>43.75</v>
      </c>
      <c r="FJ65" s="12"/>
      <c r="FK65" s="10">
        <v>43.75</v>
      </c>
      <c r="FL65" s="3">
        <v>62</v>
      </c>
      <c r="FM65" s="2" t="s">
        <v>669</v>
      </c>
      <c r="FN65" s="3">
        <v>2012</v>
      </c>
      <c r="FO65" s="2" t="s">
        <v>290</v>
      </c>
      <c r="FP65" s="12"/>
      <c r="FQ65" s="12">
        <v>28.421106472379698</v>
      </c>
      <c r="FR65" s="12"/>
      <c r="FS65" s="12"/>
      <c r="FT65" s="10">
        <v>28.421106472379698</v>
      </c>
      <c r="FU65" s="19">
        <v>62</v>
      </c>
      <c r="FV65" s="7" t="s">
        <v>670</v>
      </c>
      <c r="FW65" s="8">
        <v>2012</v>
      </c>
      <c r="FX65" s="7" t="s">
        <v>641</v>
      </c>
      <c r="FY65" s="20"/>
      <c r="FZ65" s="20"/>
      <c r="GA65" s="20"/>
      <c r="GB65" s="20">
        <v>53.08145822849707</v>
      </c>
      <c r="GC65" s="20"/>
      <c r="GD65" s="21">
        <v>53.08145822849707</v>
      </c>
      <c r="GE65" s="3">
        <v>62</v>
      </c>
      <c r="GF65" s="7" t="s">
        <v>647</v>
      </c>
      <c r="GG65" s="8">
        <v>2012</v>
      </c>
      <c r="GH65" s="7" t="s">
        <v>203</v>
      </c>
      <c r="GI65" s="12"/>
      <c r="GJ65" s="12">
        <v>61.27144182317322</v>
      </c>
      <c r="GK65" s="10">
        <v>61.27144182317322</v>
      </c>
    </row>
    <row r="66" spans="44:193" x14ac:dyDescent="0.25">
      <c r="BX66" s="3">
        <v>63</v>
      </c>
      <c r="BY66" s="13" t="s">
        <v>114</v>
      </c>
      <c r="BZ66" s="14">
        <v>2016</v>
      </c>
      <c r="CA66" s="13" t="s">
        <v>15</v>
      </c>
      <c r="CB66" s="15">
        <v>54.496778516700537</v>
      </c>
      <c r="CC66" s="15"/>
      <c r="CD66" s="15">
        <v>37.925045276667099</v>
      </c>
      <c r="CE66" s="15"/>
      <c r="CF66" s="10">
        <v>54.496778516700537</v>
      </c>
      <c r="CG66" s="3">
        <v>63</v>
      </c>
      <c r="CH66" s="7" t="s">
        <v>409</v>
      </c>
      <c r="CI66" s="8">
        <v>2016</v>
      </c>
      <c r="CJ66" s="7" t="s">
        <v>251</v>
      </c>
      <c r="CK66" s="15"/>
      <c r="CL66" s="12">
        <v>62.92605966729721</v>
      </c>
      <c r="CM66" s="10">
        <v>62.92605966729721</v>
      </c>
      <c r="CN66" s="3"/>
      <c r="CO66" s="7"/>
      <c r="CP66" s="8"/>
      <c r="CQ66" s="7"/>
      <c r="CR66" s="36"/>
      <c r="CS66" s="7"/>
      <c r="CT66" s="37"/>
      <c r="CU66" s="37"/>
      <c r="CV66" s="10"/>
      <c r="CW66" s="3"/>
      <c r="CX66" s="28"/>
      <c r="CY66" s="28"/>
      <c r="CZ66" s="28"/>
      <c r="DA66" s="28"/>
      <c r="DB66" s="38"/>
      <c r="DC66" s="28"/>
      <c r="DD66" s="39"/>
      <c r="DE66" s="21"/>
      <c r="DF66" s="3">
        <v>63</v>
      </c>
      <c r="DG66" s="7" t="s">
        <v>474</v>
      </c>
      <c r="DH66" s="8">
        <v>2013</v>
      </c>
      <c r="DI66" s="7" t="s">
        <v>227</v>
      </c>
      <c r="DJ66" s="12"/>
      <c r="DK66" s="12">
        <v>34.639197297684248</v>
      </c>
      <c r="DL66" s="10">
        <v>34.639197297684248</v>
      </c>
      <c r="DM66" s="3">
        <v>63</v>
      </c>
      <c r="DN66" s="7" t="s">
        <v>96</v>
      </c>
      <c r="DO66" s="8">
        <v>2013</v>
      </c>
      <c r="DP66" s="7" t="s">
        <v>16</v>
      </c>
      <c r="DQ66" s="9"/>
      <c r="DR66" s="9">
        <v>51.143516825811218</v>
      </c>
      <c r="DS66" s="9"/>
      <c r="DT66" s="9"/>
      <c r="DU66" s="43">
        <v>51.143516825811218</v>
      </c>
      <c r="DV66" s="3">
        <v>63</v>
      </c>
      <c r="DW66" s="28" t="s">
        <v>522</v>
      </c>
      <c r="DX66" s="27">
        <v>2014</v>
      </c>
      <c r="DY66" s="28" t="s">
        <v>349</v>
      </c>
      <c r="DZ66" s="9">
        <v>60.797585276937525</v>
      </c>
      <c r="EA66" s="9"/>
      <c r="EB66" s="9"/>
      <c r="EC66" s="9"/>
      <c r="ED66" s="10">
        <f>MAX(Table1528344062566814265901161361624520286063[[#This Row],[200m]:[vis]])</f>
        <v>60.797585276937525</v>
      </c>
      <c r="EE66" s="3">
        <v>63</v>
      </c>
      <c r="EF66" s="28" t="s">
        <v>481</v>
      </c>
      <c r="EG66" s="27">
        <v>2013</v>
      </c>
      <c r="EH66" s="28" t="s">
        <v>247</v>
      </c>
      <c r="EI66" s="12"/>
      <c r="EJ66" s="12">
        <v>82.658919155372146</v>
      </c>
      <c r="EK66" s="10">
        <v>82.658919155372146</v>
      </c>
      <c r="EL66" s="3"/>
      <c r="EM66" s="7"/>
      <c r="EN66" s="7"/>
      <c r="EO66" s="7"/>
      <c r="EP66" s="2"/>
      <c r="EQ66" s="2"/>
      <c r="ER66" s="2"/>
      <c r="ES66" s="2"/>
      <c r="ET66" s="2"/>
      <c r="EU66" s="3"/>
      <c r="EV66" s="13"/>
      <c r="EW66" s="13"/>
      <c r="EX66" s="13"/>
      <c r="EY66" s="12"/>
      <c r="EZ66" s="12"/>
      <c r="FA66" s="12"/>
      <c r="FB66" s="12"/>
      <c r="FC66" s="12"/>
      <c r="FD66" s="2"/>
      <c r="FE66" s="3">
        <v>63</v>
      </c>
      <c r="FF66" s="2" t="s">
        <v>445</v>
      </c>
      <c r="FG66" s="3">
        <v>2013</v>
      </c>
      <c r="FH66" s="2" t="s">
        <v>251</v>
      </c>
      <c r="FI66" s="12"/>
      <c r="FJ66" s="12">
        <v>41.651852590113251</v>
      </c>
      <c r="FK66" s="10">
        <v>41.651852590113251</v>
      </c>
      <c r="FL66" s="3">
        <v>63</v>
      </c>
      <c r="FM66" s="2" t="s">
        <v>665</v>
      </c>
      <c r="FN66" s="3">
        <v>2012</v>
      </c>
      <c r="FO66" s="2" t="s">
        <v>281</v>
      </c>
      <c r="FP66" s="12"/>
      <c r="FQ66" s="12">
        <v>28.224920347317529</v>
      </c>
      <c r="FR66" s="12"/>
      <c r="FS66" s="12"/>
      <c r="FT66" s="10">
        <v>28.224920347317529</v>
      </c>
      <c r="FU66" s="19">
        <v>63</v>
      </c>
      <c r="FV66" s="7" t="s">
        <v>671</v>
      </c>
      <c r="FW66" s="8">
        <v>2011</v>
      </c>
      <c r="FX66" s="7" t="s">
        <v>296</v>
      </c>
      <c r="FY66" s="20"/>
      <c r="FZ66" s="20">
        <v>52.988190393790383</v>
      </c>
      <c r="GA66" s="20"/>
      <c r="GB66" s="20"/>
      <c r="GC66" s="20"/>
      <c r="GD66" s="21">
        <v>52.988190393790383</v>
      </c>
      <c r="GE66" s="3">
        <v>63</v>
      </c>
      <c r="GF66" s="7" t="s">
        <v>649</v>
      </c>
      <c r="GG66" s="8">
        <v>2011</v>
      </c>
      <c r="GH66" s="7" t="s">
        <v>15</v>
      </c>
      <c r="GI66" s="12"/>
      <c r="GJ66" s="12">
        <v>61.167159016709981</v>
      </c>
      <c r="GK66" s="10">
        <v>61.167159016709981</v>
      </c>
    </row>
    <row r="67" spans="44:193" x14ac:dyDescent="0.25">
      <c r="BX67" s="3">
        <v>64</v>
      </c>
      <c r="BY67" s="13" t="s">
        <v>422</v>
      </c>
      <c r="BZ67" s="14">
        <v>2016</v>
      </c>
      <c r="CA67" s="13" t="s">
        <v>296</v>
      </c>
      <c r="CB67" s="15"/>
      <c r="CC67" s="15">
        <v>54.26129723552431</v>
      </c>
      <c r="CD67" s="15"/>
      <c r="CE67" s="15"/>
      <c r="CF67" s="10">
        <v>54.26129723552431</v>
      </c>
      <c r="CG67" s="3">
        <v>64</v>
      </c>
      <c r="CH67" s="13" t="s">
        <v>178</v>
      </c>
      <c r="CI67" s="14">
        <v>2016</v>
      </c>
      <c r="CJ67" s="13" t="s">
        <v>252</v>
      </c>
      <c r="CK67" s="15"/>
      <c r="CL67" s="12">
        <v>61.726417612838269</v>
      </c>
      <c r="CM67" s="10">
        <v>61.726417612838269</v>
      </c>
      <c r="CN67" s="3"/>
      <c r="CO67" s="7"/>
      <c r="CP67" s="8"/>
      <c r="CQ67" s="7"/>
      <c r="CR67" s="36"/>
      <c r="CS67" s="7"/>
      <c r="CT67" s="37"/>
      <c r="CU67" s="37"/>
      <c r="CV67" s="2"/>
      <c r="CW67" s="3"/>
      <c r="CX67" s="28"/>
      <c r="CY67" s="28"/>
      <c r="CZ67" s="28"/>
      <c r="DA67" s="28"/>
      <c r="DB67" s="38"/>
      <c r="DC67" s="28"/>
      <c r="DD67" s="39"/>
      <c r="DE67" s="21"/>
      <c r="DF67" s="3">
        <v>64</v>
      </c>
      <c r="DG67" s="13" t="s">
        <v>274</v>
      </c>
      <c r="DH67" s="14">
        <v>2013</v>
      </c>
      <c r="DI67" s="13" t="s">
        <v>227</v>
      </c>
      <c r="DJ67" s="12"/>
      <c r="DK67" s="12">
        <v>29.951356377830169</v>
      </c>
      <c r="DL67" s="10">
        <v>29.951356377830169</v>
      </c>
      <c r="DM67" s="3">
        <v>64</v>
      </c>
      <c r="DN67" s="7" t="s">
        <v>130</v>
      </c>
      <c r="DO67" s="8">
        <v>2014</v>
      </c>
      <c r="DP67" s="7" t="s">
        <v>15</v>
      </c>
      <c r="DQ67" s="9"/>
      <c r="DR67" s="9">
        <v>50.127162840629111</v>
      </c>
      <c r="DS67" s="9"/>
      <c r="DT67" s="9"/>
      <c r="DU67" s="43">
        <v>50.127162840629111</v>
      </c>
      <c r="DV67" s="3">
        <v>64</v>
      </c>
      <c r="DW67" s="28" t="s">
        <v>5</v>
      </c>
      <c r="DX67" s="27">
        <v>2014</v>
      </c>
      <c r="DY67" s="28" t="s">
        <v>15</v>
      </c>
      <c r="DZ67" s="9">
        <v>60.49493652547627</v>
      </c>
      <c r="EA67" s="9"/>
      <c r="EB67" s="9"/>
      <c r="EC67" s="9"/>
      <c r="ED67" s="10">
        <f>MAX(Table1528344062566814265901161361624520286063[[#This Row],[200m]:[vis]])</f>
        <v>60.49493652547627</v>
      </c>
      <c r="EE67" s="3">
        <v>64</v>
      </c>
      <c r="EF67" s="7" t="s">
        <v>483</v>
      </c>
      <c r="EG67" s="8">
        <v>2014</v>
      </c>
      <c r="EH67" s="7" t="s">
        <v>281</v>
      </c>
      <c r="EI67" s="12">
        <v>81.953428029667421</v>
      </c>
      <c r="EJ67" s="12"/>
      <c r="EK67" s="10">
        <v>81.953428029667421</v>
      </c>
      <c r="EL67" s="3"/>
      <c r="EM67" s="7"/>
      <c r="EN67" s="7"/>
      <c r="EO67" s="7"/>
      <c r="EP67" s="2"/>
      <c r="EQ67" s="2"/>
      <c r="ER67" s="2"/>
      <c r="ES67" s="2"/>
      <c r="ET67" s="2"/>
      <c r="EU67" s="3"/>
      <c r="EV67" s="13"/>
      <c r="EW67" s="13"/>
      <c r="EX67" s="13"/>
      <c r="EY67" s="12"/>
      <c r="EZ67" s="12"/>
      <c r="FA67" s="12"/>
      <c r="FB67" s="12"/>
      <c r="FC67" s="12"/>
      <c r="FD67" s="2"/>
      <c r="FE67" s="3">
        <v>64</v>
      </c>
      <c r="FF67" s="2" t="s">
        <v>160</v>
      </c>
      <c r="FG67" s="3">
        <v>2012</v>
      </c>
      <c r="FH67" s="2" t="s">
        <v>251</v>
      </c>
      <c r="FI67" s="12"/>
      <c r="FJ67" s="12">
        <v>41.235387510314851</v>
      </c>
      <c r="FK67" s="10">
        <v>41.235387510314851</v>
      </c>
      <c r="FL67" s="3">
        <v>64</v>
      </c>
      <c r="FM67" s="7" t="s">
        <v>672</v>
      </c>
      <c r="FN67" s="8">
        <v>2012</v>
      </c>
      <c r="FO67" s="7" t="s">
        <v>15</v>
      </c>
      <c r="FP67" s="12"/>
      <c r="FQ67" s="12"/>
      <c r="FR67" s="12">
        <v>27.586781932899967</v>
      </c>
      <c r="FS67" s="12"/>
      <c r="FT67" s="10">
        <v>27.586781932899967</v>
      </c>
      <c r="FU67" s="19">
        <v>64</v>
      </c>
      <c r="FV67" s="7" t="s">
        <v>673</v>
      </c>
      <c r="FW67" s="8">
        <v>2011</v>
      </c>
      <c r="FX67" s="7" t="s">
        <v>249</v>
      </c>
      <c r="FY67" s="20"/>
      <c r="FZ67" s="20"/>
      <c r="GA67" s="20">
        <v>52.602926781046556</v>
      </c>
      <c r="GB67" s="20"/>
      <c r="GC67" s="35">
        <v>48.98</v>
      </c>
      <c r="GD67" s="21">
        <v>52.602926781046556</v>
      </c>
      <c r="GE67" s="3">
        <v>64</v>
      </c>
      <c r="GF67" s="7" t="s">
        <v>650</v>
      </c>
      <c r="GG67" s="8">
        <v>2012</v>
      </c>
      <c r="GH67" s="7" t="s">
        <v>251</v>
      </c>
      <c r="GI67" s="12"/>
      <c r="GJ67" s="12">
        <v>60.902766697957247</v>
      </c>
      <c r="GK67" s="10">
        <v>60.902766697957247</v>
      </c>
    </row>
    <row r="68" spans="44:193" x14ac:dyDescent="0.25">
      <c r="BX68" s="3">
        <v>65</v>
      </c>
      <c r="BY68" s="13" t="s">
        <v>423</v>
      </c>
      <c r="BZ68" s="14">
        <v>2015</v>
      </c>
      <c r="CA68" s="13" t="s">
        <v>231</v>
      </c>
      <c r="CB68" s="15">
        <v>54.03966190214129</v>
      </c>
      <c r="CC68" s="15"/>
      <c r="CD68" s="15"/>
      <c r="CE68" s="15"/>
      <c r="CF68" s="10">
        <v>54.03966190214129</v>
      </c>
      <c r="CG68" s="3">
        <v>65</v>
      </c>
      <c r="CH68" s="7" t="s">
        <v>181</v>
      </c>
      <c r="CI68" s="8">
        <v>2016</v>
      </c>
      <c r="CJ68" s="7" t="s">
        <v>227</v>
      </c>
      <c r="CK68" s="15"/>
      <c r="CL68" s="12">
        <v>61.273445358099352</v>
      </c>
      <c r="CM68" s="10">
        <v>61.273445358099352</v>
      </c>
      <c r="CN68" s="3"/>
      <c r="CO68" s="7"/>
      <c r="CP68" s="8"/>
      <c r="CQ68" s="7"/>
      <c r="CR68" s="36"/>
      <c r="CS68" s="7"/>
      <c r="CT68" s="37"/>
      <c r="CU68" s="37"/>
      <c r="CV68" s="2"/>
      <c r="CW68" s="3"/>
      <c r="CX68" s="28"/>
      <c r="CY68" s="28"/>
      <c r="CZ68" s="28"/>
      <c r="DA68" s="28"/>
      <c r="DB68" s="38"/>
      <c r="DC68" s="28"/>
      <c r="DD68" s="39"/>
      <c r="DE68" s="21"/>
      <c r="DF68" s="3">
        <v>65</v>
      </c>
      <c r="DG68" s="7" t="s">
        <v>468</v>
      </c>
      <c r="DH68" s="8">
        <v>2013</v>
      </c>
      <c r="DI68" s="7" t="s">
        <v>279</v>
      </c>
      <c r="DJ68" s="12">
        <v>24.839429219264758</v>
      </c>
      <c r="DK68" s="12"/>
      <c r="DL68" s="10">
        <v>24.839429219264758</v>
      </c>
      <c r="DM68" s="3">
        <v>65</v>
      </c>
      <c r="DN68" s="7" t="s">
        <v>13</v>
      </c>
      <c r="DO68" s="8">
        <v>2013</v>
      </c>
      <c r="DP68" s="7" t="s">
        <v>15</v>
      </c>
      <c r="DQ68" s="9">
        <v>48.440558397801325</v>
      </c>
      <c r="DR68" s="9"/>
      <c r="DS68" s="9"/>
      <c r="DT68" s="9">
        <v>36.559047177985541</v>
      </c>
      <c r="DU68" s="43">
        <v>48.440558397801325</v>
      </c>
      <c r="DV68" s="3">
        <v>65</v>
      </c>
      <c r="DW68" s="28" t="s">
        <v>523</v>
      </c>
      <c r="DX68" s="27">
        <v>2014</v>
      </c>
      <c r="DY68" s="28" t="s">
        <v>479</v>
      </c>
      <c r="DZ68" s="9">
        <v>60.244320459681752</v>
      </c>
      <c r="EA68" s="9"/>
      <c r="EB68" s="9"/>
      <c r="EC68" s="35">
        <v>46.93</v>
      </c>
      <c r="ED68" s="10">
        <f>MAX(Table1528344062566814265901161361624520286063[[#This Row],[200m]:[vis]])</f>
        <v>60.244320459681752</v>
      </c>
      <c r="EE68" s="3">
        <v>65</v>
      </c>
      <c r="EF68" s="28" t="s">
        <v>484</v>
      </c>
      <c r="EG68" s="27">
        <v>2014</v>
      </c>
      <c r="EH68" s="28" t="s">
        <v>252</v>
      </c>
      <c r="EI68" s="12"/>
      <c r="EJ68" s="12">
        <v>81.374878690698409</v>
      </c>
      <c r="EK68" s="10">
        <v>81.374878690698409</v>
      </c>
      <c r="EL68" s="3"/>
      <c r="EM68" s="7"/>
      <c r="EN68" s="7"/>
      <c r="EO68" s="7"/>
      <c r="EP68" s="2"/>
      <c r="EQ68" s="2"/>
      <c r="ER68" s="2"/>
      <c r="ES68" s="2"/>
      <c r="ET68" s="2"/>
      <c r="EU68" s="3"/>
      <c r="EV68" s="13"/>
      <c r="EW68" s="13"/>
      <c r="EX68" s="13"/>
      <c r="EY68" s="12"/>
      <c r="EZ68" s="12"/>
      <c r="FA68" s="12"/>
      <c r="FB68" s="12"/>
      <c r="FC68" s="12"/>
      <c r="FD68" s="2"/>
      <c r="FE68" s="3">
        <v>65</v>
      </c>
      <c r="FF68" s="2" t="s">
        <v>598</v>
      </c>
      <c r="FG68" s="3">
        <v>2011</v>
      </c>
      <c r="FH68" s="2" t="s">
        <v>15</v>
      </c>
      <c r="FI68" s="12">
        <v>38.902828685687581</v>
      </c>
      <c r="FJ68" s="12"/>
      <c r="FK68" s="10">
        <v>38.902828685687581</v>
      </c>
      <c r="FL68" s="3"/>
      <c r="FM68" s="7"/>
      <c r="FN68" s="8"/>
      <c r="FO68" s="7"/>
      <c r="FP68" s="2"/>
      <c r="FQ68" s="2"/>
      <c r="FR68" s="12"/>
      <c r="FS68" s="12"/>
      <c r="FT68" s="32"/>
      <c r="FU68" s="19">
        <v>65</v>
      </c>
      <c r="FV68" s="31" t="s">
        <v>146</v>
      </c>
      <c r="FW68" s="19">
        <v>2012</v>
      </c>
      <c r="FX68" s="31" t="s">
        <v>251</v>
      </c>
      <c r="FY68" s="20"/>
      <c r="FZ68" s="20"/>
      <c r="GA68" s="20"/>
      <c r="GB68" s="20">
        <v>51.372437171723803</v>
      </c>
      <c r="GC68" s="20"/>
      <c r="GD68" s="21">
        <v>51.372437171723803</v>
      </c>
      <c r="GE68" s="3">
        <v>65</v>
      </c>
      <c r="GF68" s="7" t="s">
        <v>651</v>
      </c>
      <c r="GG68" s="8">
        <v>2011</v>
      </c>
      <c r="GH68" s="7" t="s">
        <v>251</v>
      </c>
      <c r="GI68" s="12"/>
      <c r="GJ68" s="12">
        <v>60.63</v>
      </c>
      <c r="GK68" s="10">
        <v>60.63</v>
      </c>
    </row>
    <row r="69" spans="44:193" x14ac:dyDescent="0.25">
      <c r="BX69" s="3">
        <v>66</v>
      </c>
      <c r="BY69" s="13" t="s">
        <v>424</v>
      </c>
      <c r="BZ69" s="14">
        <v>2016</v>
      </c>
      <c r="CA69" s="13" t="s">
        <v>227</v>
      </c>
      <c r="CB69" s="15">
        <v>53.700301552080589</v>
      </c>
      <c r="CC69" s="15"/>
      <c r="CD69" s="15">
        <v>42.246916662024844</v>
      </c>
      <c r="CE69" s="15"/>
      <c r="CF69" s="10">
        <v>53.700301552080589</v>
      </c>
      <c r="CG69" s="3">
        <v>66</v>
      </c>
      <c r="CH69" s="13" t="s">
        <v>410</v>
      </c>
      <c r="CI69" s="14">
        <v>2015</v>
      </c>
      <c r="CJ69" s="13" t="s">
        <v>251</v>
      </c>
      <c r="CK69" s="15"/>
      <c r="CL69" s="12">
        <v>61.258292157016292</v>
      </c>
      <c r="CM69" s="10">
        <v>61.258292157016292</v>
      </c>
      <c r="CN69" s="3"/>
      <c r="CO69" s="7"/>
      <c r="CP69" s="8"/>
      <c r="CQ69" s="7"/>
      <c r="CR69" s="36"/>
      <c r="CS69" s="7"/>
      <c r="CT69" s="37"/>
      <c r="CU69" s="37"/>
      <c r="CV69" s="2"/>
      <c r="CW69" s="3"/>
      <c r="CX69" s="28"/>
      <c r="CY69" s="28"/>
      <c r="CZ69" s="28"/>
      <c r="DA69" s="28"/>
      <c r="DB69" s="38"/>
      <c r="DC69" s="28"/>
      <c r="DD69" s="39"/>
      <c r="DE69" s="21"/>
      <c r="DF69" s="3"/>
      <c r="DG69" s="13"/>
      <c r="DH69" s="14"/>
      <c r="DI69" s="13"/>
      <c r="DJ69" s="12"/>
      <c r="DK69" s="12"/>
      <c r="DL69" s="10"/>
      <c r="DM69" s="3">
        <v>66</v>
      </c>
      <c r="DN69" s="7" t="s">
        <v>518</v>
      </c>
      <c r="DO69" s="8">
        <v>2013</v>
      </c>
      <c r="DP69" s="7" t="s">
        <v>281</v>
      </c>
      <c r="DQ69" s="9">
        <v>47.724156343088978</v>
      </c>
      <c r="DR69" s="9"/>
      <c r="DS69" s="9"/>
      <c r="DT69" s="9"/>
      <c r="DU69" s="43">
        <v>47.724156343088978</v>
      </c>
      <c r="DV69" s="3">
        <v>66</v>
      </c>
      <c r="DW69" s="28" t="s">
        <v>90</v>
      </c>
      <c r="DX69" s="27">
        <v>2013</v>
      </c>
      <c r="DY69" s="28" t="s">
        <v>248</v>
      </c>
      <c r="DZ69" s="9"/>
      <c r="EA69" s="9"/>
      <c r="EB69" s="9"/>
      <c r="EC69" s="35">
        <v>59.74</v>
      </c>
      <c r="ED69" s="10">
        <f>MAX(Table1528344062566814265901161361624520286063[[#This Row],[200m]:[vis]])</f>
        <v>59.74</v>
      </c>
      <c r="EE69" s="3">
        <v>66</v>
      </c>
      <c r="EF69" s="7" t="s">
        <v>64</v>
      </c>
      <c r="EG69" s="8">
        <v>2014</v>
      </c>
      <c r="EH69" s="7" t="s">
        <v>15</v>
      </c>
      <c r="EI69" s="12">
        <v>42.995006237070385</v>
      </c>
      <c r="EJ69" s="12">
        <v>36.704206114014241</v>
      </c>
      <c r="EK69" s="10">
        <v>79.699212351084626</v>
      </c>
      <c r="EL69" s="3"/>
      <c r="EM69" s="7"/>
      <c r="EN69" s="7"/>
      <c r="EO69" s="7"/>
      <c r="EP69" s="2"/>
      <c r="EQ69" s="2"/>
      <c r="ER69" s="2"/>
      <c r="ES69" s="2"/>
      <c r="ET69" s="2"/>
      <c r="EU69" s="3"/>
      <c r="EV69" s="13"/>
      <c r="EW69" s="13"/>
      <c r="EX69" s="13"/>
      <c r="EY69" s="12"/>
      <c r="EZ69" s="12"/>
      <c r="FA69" s="12"/>
      <c r="FB69" s="12"/>
      <c r="FC69" s="12"/>
      <c r="FD69" s="2"/>
      <c r="FE69" s="3">
        <v>66</v>
      </c>
      <c r="FF69" s="2" t="s">
        <v>600</v>
      </c>
      <c r="FG69" s="3">
        <v>2011</v>
      </c>
      <c r="FH69" s="2" t="s">
        <v>249</v>
      </c>
      <c r="FI69" s="12"/>
      <c r="FJ69" s="12">
        <v>29.810927911116007</v>
      </c>
      <c r="FK69" s="10">
        <v>29.810927911116007</v>
      </c>
      <c r="FL69" s="3"/>
      <c r="FM69" s="7"/>
      <c r="FN69" s="8"/>
      <c r="FO69" s="7"/>
      <c r="FP69" s="31"/>
      <c r="FQ69" s="31"/>
      <c r="FR69" s="20"/>
      <c r="FS69" s="20"/>
      <c r="FT69" s="32"/>
      <c r="FU69" s="19">
        <v>66</v>
      </c>
      <c r="FV69" s="7" t="s">
        <v>635</v>
      </c>
      <c r="FW69" s="8">
        <v>2012</v>
      </c>
      <c r="FX69" s="7" t="s">
        <v>281</v>
      </c>
      <c r="FY69" s="20"/>
      <c r="FZ69" s="20"/>
      <c r="GA69" s="20"/>
      <c r="GB69" s="20">
        <v>50.889405858106251</v>
      </c>
      <c r="GC69" s="20"/>
      <c r="GD69" s="21">
        <v>50.889405858106251</v>
      </c>
      <c r="GE69" s="3">
        <v>66</v>
      </c>
      <c r="GF69" s="7" t="s">
        <v>636</v>
      </c>
      <c r="GG69" s="8">
        <v>2010</v>
      </c>
      <c r="GH69" s="7" t="s">
        <v>251</v>
      </c>
      <c r="GI69" s="12">
        <v>60.47</v>
      </c>
      <c r="GJ69" s="12"/>
      <c r="GK69" s="10">
        <v>60.47</v>
      </c>
    </row>
    <row r="70" spans="44:193" x14ac:dyDescent="0.25">
      <c r="BX70" s="3">
        <v>67</v>
      </c>
      <c r="BY70" s="13" t="s">
        <v>391</v>
      </c>
      <c r="BZ70" s="14">
        <v>2016</v>
      </c>
      <c r="CA70" s="13" t="s">
        <v>247</v>
      </c>
      <c r="CB70" s="15">
        <v>53.475698715076767</v>
      </c>
      <c r="CC70" s="15"/>
      <c r="CD70" s="15">
        <v>44.497494272083671</v>
      </c>
      <c r="CE70" s="15"/>
      <c r="CF70" s="10">
        <v>53.475698715076767</v>
      </c>
      <c r="CG70" s="3">
        <v>67</v>
      </c>
      <c r="CH70" s="7" t="s">
        <v>411</v>
      </c>
      <c r="CI70" s="8">
        <v>2015</v>
      </c>
      <c r="CJ70" s="7" t="s">
        <v>251</v>
      </c>
      <c r="CK70" s="15"/>
      <c r="CL70" s="12">
        <v>60.691434026651748</v>
      </c>
      <c r="CM70" s="10">
        <v>60.691434026651748</v>
      </c>
      <c r="CN70" s="3"/>
      <c r="CO70" s="7"/>
      <c r="CP70" s="8"/>
      <c r="CQ70" s="7"/>
      <c r="CR70" s="36"/>
      <c r="CS70" s="7"/>
      <c r="CT70" s="37"/>
      <c r="CU70" s="37"/>
      <c r="CV70" s="2"/>
      <c r="CW70" s="3"/>
      <c r="CX70" s="28"/>
      <c r="CY70" s="28"/>
      <c r="CZ70" s="28"/>
      <c r="DA70" s="28"/>
      <c r="DB70" s="38"/>
      <c r="DC70" s="28"/>
      <c r="DD70" s="39"/>
      <c r="DE70" s="21"/>
      <c r="DF70" s="3"/>
      <c r="DG70" s="7"/>
      <c r="DH70" s="8"/>
      <c r="DI70" s="7"/>
      <c r="DJ70" s="12"/>
      <c r="DK70" s="12"/>
      <c r="DL70" s="10"/>
      <c r="DM70" s="3">
        <v>67</v>
      </c>
      <c r="DN70" s="7" t="s">
        <v>260</v>
      </c>
      <c r="DO70" s="8">
        <v>2014</v>
      </c>
      <c r="DP70" s="7" t="s">
        <v>15</v>
      </c>
      <c r="DQ70" s="9">
        <v>44.034842783303269</v>
      </c>
      <c r="DR70" s="9"/>
      <c r="DS70" s="9"/>
      <c r="DT70" s="9"/>
      <c r="DU70" s="43">
        <v>44.034842783303269</v>
      </c>
      <c r="DV70" s="3">
        <v>66</v>
      </c>
      <c r="DW70" s="28" t="s">
        <v>524</v>
      </c>
      <c r="DX70" s="27">
        <v>2013</v>
      </c>
      <c r="DY70" s="28" t="s">
        <v>15</v>
      </c>
      <c r="DZ70" s="9"/>
      <c r="EA70" s="9"/>
      <c r="EB70" s="9"/>
      <c r="EC70" s="35">
        <v>59.74</v>
      </c>
      <c r="ED70" s="10">
        <f>MAX(Table1528344062566814265901161361624520286063[[#This Row],[200m]:[vis]])</f>
        <v>59.74</v>
      </c>
      <c r="EE70" s="3">
        <v>67</v>
      </c>
      <c r="EF70" s="28" t="s">
        <v>197</v>
      </c>
      <c r="EG70" s="27">
        <v>2013</v>
      </c>
      <c r="EH70" s="28" t="s">
        <v>249</v>
      </c>
      <c r="EI70" s="12"/>
      <c r="EJ70" s="12">
        <v>79.02608798557317</v>
      </c>
      <c r="EK70" s="10">
        <v>79.02608798557317</v>
      </c>
      <c r="EL70" s="3"/>
      <c r="EM70" s="7"/>
      <c r="EN70" s="7"/>
      <c r="EO70" s="7"/>
      <c r="EP70" s="2"/>
      <c r="EQ70" s="2"/>
      <c r="ER70" s="2"/>
      <c r="ES70" s="2"/>
      <c r="ET70" s="2"/>
      <c r="EU70" s="3"/>
      <c r="EV70" s="13"/>
      <c r="EW70" s="13"/>
      <c r="EX70" s="13"/>
      <c r="EY70" s="12"/>
      <c r="EZ70" s="12"/>
      <c r="FA70" s="12"/>
      <c r="FB70" s="12"/>
      <c r="FC70" s="12"/>
      <c r="FD70" s="2"/>
      <c r="FE70" s="3"/>
      <c r="FF70" s="2"/>
      <c r="FG70" s="2"/>
      <c r="FH70" s="2"/>
      <c r="FI70" s="12"/>
      <c r="FJ70" s="12"/>
      <c r="FK70" s="32"/>
      <c r="FL70" s="3"/>
      <c r="FM70" s="7"/>
      <c r="FN70" s="7"/>
      <c r="FO70" s="7"/>
      <c r="FP70" s="7"/>
      <c r="FQ70" s="49"/>
      <c r="FR70" s="7"/>
      <c r="FS70" s="37"/>
      <c r="FT70" s="2"/>
      <c r="FU70" s="19">
        <v>67</v>
      </c>
      <c r="FV70" s="7" t="s">
        <v>503</v>
      </c>
      <c r="FW70" s="8">
        <v>2014</v>
      </c>
      <c r="FX70" s="7" t="s">
        <v>251</v>
      </c>
      <c r="FY70" s="20"/>
      <c r="FZ70" s="20">
        <v>50.813212209966494</v>
      </c>
      <c r="GA70" s="20"/>
      <c r="GB70" s="20"/>
      <c r="GC70" s="20"/>
      <c r="GD70" s="21">
        <v>50.813212209966494</v>
      </c>
      <c r="GE70" s="3">
        <v>67</v>
      </c>
      <c r="GF70" s="31" t="s">
        <v>638</v>
      </c>
      <c r="GG70" s="19">
        <v>2011</v>
      </c>
      <c r="GH70" s="31" t="s">
        <v>15</v>
      </c>
      <c r="GI70" s="12">
        <v>59.120871238299465</v>
      </c>
      <c r="GJ70" s="12"/>
      <c r="GK70" s="10">
        <v>59.120871238299465</v>
      </c>
    </row>
    <row r="71" spans="44:193" x14ac:dyDescent="0.25">
      <c r="BX71" s="3">
        <v>68</v>
      </c>
      <c r="BY71" s="13" t="s">
        <v>63</v>
      </c>
      <c r="BZ71" s="14">
        <v>2015</v>
      </c>
      <c r="CA71" s="13" t="s">
        <v>15</v>
      </c>
      <c r="CB71" s="15">
        <v>53.178246695280919</v>
      </c>
      <c r="CC71" s="15"/>
      <c r="CD71" s="15">
        <v>46.807934769288991</v>
      </c>
      <c r="CE71" s="15"/>
      <c r="CF71" s="10">
        <v>53.178246695280919</v>
      </c>
      <c r="CG71" s="3">
        <v>68</v>
      </c>
      <c r="CH71" s="7" t="s">
        <v>390</v>
      </c>
      <c r="CI71" s="8">
        <v>2015</v>
      </c>
      <c r="CJ71" s="7" t="s">
        <v>281</v>
      </c>
      <c r="CK71" s="12">
        <v>60.164539693910882</v>
      </c>
      <c r="CL71" s="12"/>
      <c r="CM71" s="10">
        <v>60.164539693910882</v>
      </c>
      <c r="CN71" s="3"/>
      <c r="CO71" s="7"/>
      <c r="CP71" s="8"/>
      <c r="CQ71" s="7"/>
      <c r="CR71" s="36"/>
      <c r="CS71" s="7"/>
      <c r="CT71" s="37"/>
      <c r="CU71" s="37"/>
      <c r="CV71" s="2"/>
      <c r="CW71" s="3"/>
      <c r="CX71" s="28"/>
      <c r="CY71" s="28"/>
      <c r="CZ71" s="28"/>
      <c r="DA71" s="28"/>
      <c r="DB71" s="38"/>
      <c r="DC71" s="28"/>
      <c r="DD71" s="39"/>
      <c r="DE71" s="21"/>
      <c r="DF71" s="3"/>
      <c r="DG71" s="7"/>
      <c r="DH71" s="8"/>
      <c r="DI71" s="7"/>
      <c r="DJ71" s="12"/>
      <c r="DK71" s="12"/>
      <c r="DL71" s="10"/>
      <c r="DM71" s="3">
        <v>68</v>
      </c>
      <c r="DN71" s="7" t="s">
        <v>525</v>
      </c>
      <c r="DO71" s="8">
        <v>2013</v>
      </c>
      <c r="DP71" s="7" t="s">
        <v>279</v>
      </c>
      <c r="DQ71" s="9">
        <v>43.82411131889878</v>
      </c>
      <c r="DR71" s="9"/>
      <c r="DS71" s="9"/>
      <c r="DT71" s="9"/>
      <c r="DU71" s="43">
        <v>43.82411131889878</v>
      </c>
      <c r="DV71" s="3">
        <v>66</v>
      </c>
      <c r="DW71" s="28" t="s">
        <v>93</v>
      </c>
      <c r="DX71" s="27">
        <v>2013</v>
      </c>
      <c r="DY71" s="28" t="s">
        <v>15</v>
      </c>
      <c r="DZ71" s="9">
        <v>50.112713904138438</v>
      </c>
      <c r="EA71" s="9"/>
      <c r="EB71" s="9"/>
      <c r="EC71" s="35">
        <v>59.74</v>
      </c>
      <c r="ED71" s="10">
        <f>MAX(Table1528344062566814265901161361624520286063[[#This Row],[200m]:[vis]])</f>
        <v>59.74</v>
      </c>
      <c r="EE71" s="3">
        <v>68</v>
      </c>
      <c r="EF71" s="28" t="s">
        <v>490</v>
      </c>
      <c r="EG71" s="27">
        <v>2014</v>
      </c>
      <c r="EH71" s="28" t="s">
        <v>249</v>
      </c>
      <c r="EI71" s="12"/>
      <c r="EJ71" s="12">
        <v>75.897376991470281</v>
      </c>
      <c r="EK71" s="10">
        <v>75.897376991470281</v>
      </c>
      <c r="EL71" s="3"/>
      <c r="EM71" s="7"/>
      <c r="EN71" s="7"/>
      <c r="EO71" s="7"/>
      <c r="EP71" s="2"/>
      <c r="EQ71" s="2"/>
      <c r="ER71" s="2"/>
      <c r="ES71" s="2"/>
      <c r="ET71" s="2"/>
      <c r="EU71" s="3"/>
      <c r="EV71" s="13"/>
      <c r="EW71" s="13"/>
      <c r="EX71" s="13"/>
      <c r="EY71" s="12"/>
      <c r="EZ71" s="12"/>
      <c r="FA71" s="12"/>
      <c r="FB71" s="12"/>
      <c r="FC71" s="12"/>
      <c r="FD71" s="2"/>
      <c r="FE71" s="3"/>
      <c r="FF71" s="2"/>
      <c r="FG71" s="2"/>
      <c r="FH71" s="2"/>
      <c r="FI71" s="12"/>
      <c r="FJ71" s="12"/>
      <c r="FK71" s="32"/>
      <c r="FL71" s="3"/>
      <c r="FM71" s="7"/>
      <c r="FN71" s="7"/>
      <c r="FO71" s="7"/>
      <c r="FP71" s="49"/>
      <c r="FQ71" s="7"/>
      <c r="FR71" s="37"/>
      <c r="FS71" s="37"/>
      <c r="FT71" s="2"/>
      <c r="FU71" s="19">
        <v>68</v>
      </c>
      <c r="FV71" s="7" t="s">
        <v>674</v>
      </c>
      <c r="FW71" s="8">
        <v>2012</v>
      </c>
      <c r="FX71" s="7" t="s">
        <v>479</v>
      </c>
      <c r="FY71" s="20">
        <v>50.447323885867746</v>
      </c>
      <c r="FZ71" s="20"/>
      <c r="GA71" s="20"/>
      <c r="GB71" s="20"/>
      <c r="GC71" s="20"/>
      <c r="GD71" s="21">
        <v>50.447323885867746</v>
      </c>
      <c r="GE71" s="3">
        <v>68</v>
      </c>
      <c r="GF71" s="31" t="s">
        <v>268</v>
      </c>
      <c r="GG71" s="19">
        <v>2012</v>
      </c>
      <c r="GH71" s="31" t="s">
        <v>15</v>
      </c>
      <c r="GI71" s="12">
        <v>58.956005369858708</v>
      </c>
      <c r="GJ71" s="12"/>
      <c r="GK71" s="10">
        <v>58.956005369858708</v>
      </c>
    </row>
    <row r="72" spans="44:193" x14ac:dyDescent="0.25">
      <c r="BX72" s="3">
        <v>69</v>
      </c>
      <c r="BY72" s="13" t="s">
        <v>76</v>
      </c>
      <c r="BZ72" s="14">
        <v>2015</v>
      </c>
      <c r="CA72" s="13" t="s">
        <v>16</v>
      </c>
      <c r="CB72" s="15">
        <v>53.067292758871275</v>
      </c>
      <c r="CC72" s="15"/>
      <c r="CD72" s="15"/>
      <c r="CE72" s="15"/>
      <c r="CF72" s="10">
        <v>53.067292758871275</v>
      </c>
      <c r="CG72" s="3">
        <v>69</v>
      </c>
      <c r="CH72" s="7" t="s">
        <v>412</v>
      </c>
      <c r="CI72" s="8">
        <v>2016</v>
      </c>
      <c r="CJ72" s="7" t="s">
        <v>250</v>
      </c>
      <c r="CK72" s="15"/>
      <c r="CL72" s="12">
        <v>60.029351280923528</v>
      </c>
      <c r="CM72" s="10">
        <v>60.029351280923528</v>
      </c>
      <c r="CN72" s="3"/>
      <c r="CO72" s="7"/>
      <c r="CP72" s="8"/>
      <c r="CQ72" s="7"/>
      <c r="CR72" s="36"/>
      <c r="CS72" s="7"/>
      <c r="CT72" s="37"/>
      <c r="CU72" s="37"/>
      <c r="CV72" s="2"/>
      <c r="CW72" s="3"/>
      <c r="CX72" s="28"/>
      <c r="CY72" s="28"/>
      <c r="CZ72" s="28"/>
      <c r="DA72" s="28"/>
      <c r="DB72" s="38"/>
      <c r="DC72" s="28"/>
      <c r="DD72" s="39"/>
      <c r="DE72" s="21"/>
      <c r="DF72" s="3"/>
      <c r="DG72" s="7"/>
      <c r="DH72" s="8"/>
      <c r="DI72" s="7"/>
      <c r="DJ72" s="12"/>
      <c r="DK72" s="12"/>
      <c r="DL72" s="10"/>
      <c r="DM72" s="3">
        <v>69</v>
      </c>
      <c r="DN72" s="7" t="s">
        <v>90</v>
      </c>
      <c r="DO72" s="8">
        <v>2013</v>
      </c>
      <c r="DP72" s="7" t="s">
        <v>248</v>
      </c>
      <c r="DQ72" s="9"/>
      <c r="DR72" s="9"/>
      <c r="DS72" s="9">
        <v>43.043827087209728</v>
      </c>
      <c r="DT72" s="9"/>
      <c r="DU72" s="43">
        <v>43.043827087209728</v>
      </c>
      <c r="DV72" s="3">
        <v>69</v>
      </c>
      <c r="DW72" s="28" t="s">
        <v>20</v>
      </c>
      <c r="DX72" s="27">
        <v>2013</v>
      </c>
      <c r="DY72" s="28" t="s">
        <v>15</v>
      </c>
      <c r="DZ72" s="9">
        <v>59.698002538950725</v>
      </c>
      <c r="EA72" s="9"/>
      <c r="EB72" s="9"/>
      <c r="EC72" s="9"/>
      <c r="ED72" s="10">
        <f>MAX(Table1528344062566814265901161361624520286063[[#This Row],[200m]:[vis]])</f>
        <v>59.698002538950725</v>
      </c>
      <c r="EE72" s="3">
        <v>69</v>
      </c>
      <c r="EF72" s="28" t="s">
        <v>491</v>
      </c>
      <c r="EG72" s="27">
        <v>2013</v>
      </c>
      <c r="EH72" s="28" t="s">
        <v>447</v>
      </c>
      <c r="EI72" s="12"/>
      <c r="EJ72" s="12">
        <v>74.61830428638882</v>
      </c>
      <c r="EK72" s="10">
        <v>74.61830428638882</v>
      </c>
      <c r="FL72" s="3"/>
      <c r="FM72" s="7"/>
      <c r="FN72" s="7"/>
      <c r="FO72" s="7"/>
      <c r="FP72" s="49"/>
      <c r="FQ72" s="7"/>
      <c r="FR72" s="37"/>
      <c r="FS72" s="37"/>
      <c r="FT72" s="2"/>
      <c r="FU72" s="19">
        <v>69</v>
      </c>
      <c r="FV72" s="7" t="s">
        <v>94</v>
      </c>
      <c r="FW72" s="8">
        <v>2012</v>
      </c>
      <c r="FX72" s="7" t="s">
        <v>251</v>
      </c>
      <c r="FY72" s="20"/>
      <c r="FZ72" s="20"/>
      <c r="GA72" s="20">
        <v>48.30418587978447</v>
      </c>
      <c r="GB72" s="20"/>
      <c r="GC72" s="35">
        <v>44.98</v>
      </c>
      <c r="GD72" s="21">
        <v>48.30418587978447</v>
      </c>
      <c r="GE72" s="3">
        <v>69</v>
      </c>
      <c r="GF72" s="7" t="s">
        <v>655</v>
      </c>
      <c r="GG72" s="8">
        <v>2011</v>
      </c>
      <c r="GH72" s="7" t="s">
        <v>479</v>
      </c>
      <c r="GI72" s="12"/>
      <c r="GJ72" s="12">
        <v>58.81929245114064</v>
      </c>
      <c r="GK72" s="10">
        <v>58.81929245114064</v>
      </c>
    </row>
    <row r="73" spans="44:193" x14ac:dyDescent="0.25">
      <c r="BX73" s="3">
        <v>70</v>
      </c>
      <c r="BY73" s="13" t="s">
        <v>120</v>
      </c>
      <c r="BZ73" s="14">
        <v>2016</v>
      </c>
      <c r="CA73" s="13" t="s">
        <v>16</v>
      </c>
      <c r="CB73" s="15">
        <v>53.03037934551822</v>
      </c>
      <c r="CC73" s="15"/>
      <c r="CD73" s="15"/>
      <c r="CE73" s="15"/>
      <c r="CF73" s="10">
        <v>53.03037934551822</v>
      </c>
      <c r="CG73" s="3">
        <v>70</v>
      </c>
      <c r="CH73" s="7" t="s">
        <v>413</v>
      </c>
      <c r="CI73" s="8">
        <v>2016</v>
      </c>
      <c r="CJ73" s="7" t="s">
        <v>247</v>
      </c>
      <c r="CK73" s="15"/>
      <c r="CL73" s="12">
        <v>59.593507307191587</v>
      </c>
      <c r="CM73" s="10">
        <v>59.593507307191587</v>
      </c>
      <c r="CN73" s="3"/>
      <c r="CO73" s="7"/>
      <c r="CP73" s="8"/>
      <c r="CQ73" s="7"/>
      <c r="CR73" s="36"/>
      <c r="CS73" s="7"/>
      <c r="CT73" s="37"/>
      <c r="CU73" s="37"/>
      <c r="CV73" s="2"/>
      <c r="CW73" s="3"/>
      <c r="CX73" s="28"/>
      <c r="CY73" s="28"/>
      <c r="CZ73" s="28"/>
      <c r="DA73" s="28"/>
      <c r="DB73" s="38"/>
      <c r="DC73" s="28"/>
      <c r="DD73" s="39"/>
      <c r="DE73" s="21"/>
      <c r="DF73" s="3"/>
      <c r="DG73" s="7"/>
      <c r="DH73" s="8"/>
      <c r="DI73" s="7"/>
      <c r="DJ73" s="12"/>
      <c r="DK73" s="12"/>
      <c r="DL73" s="10"/>
      <c r="DM73" s="3">
        <v>70</v>
      </c>
      <c r="DN73" s="7" t="s">
        <v>64</v>
      </c>
      <c r="DO73" s="8">
        <v>2014</v>
      </c>
      <c r="DP73" s="7" t="s">
        <v>15</v>
      </c>
      <c r="DQ73" s="9">
        <v>42.995006237070385</v>
      </c>
      <c r="DR73" s="9"/>
      <c r="DS73" s="9"/>
      <c r="DT73" s="9">
        <v>40.143772209820732</v>
      </c>
      <c r="DU73" s="43">
        <v>42.995006237070385</v>
      </c>
      <c r="DV73" s="3">
        <v>70</v>
      </c>
      <c r="DW73" s="28" t="s">
        <v>238</v>
      </c>
      <c r="DX73" s="27">
        <v>2014</v>
      </c>
      <c r="DY73" s="28" t="s">
        <v>239</v>
      </c>
      <c r="DZ73" s="9">
        <v>59.501042084113131</v>
      </c>
      <c r="EA73" s="9"/>
      <c r="EB73" s="9"/>
      <c r="EC73" s="9"/>
      <c r="ED73" s="10">
        <f>MAX(Table1528344062566814265901161361624520286063[[#This Row],[200m]:[vis]])</f>
        <v>59.501042084113131</v>
      </c>
      <c r="EE73" s="3">
        <v>70</v>
      </c>
      <c r="EF73" s="28" t="s">
        <v>85</v>
      </c>
      <c r="EG73" s="27">
        <v>2014</v>
      </c>
      <c r="EH73" s="28" t="s">
        <v>250</v>
      </c>
      <c r="EI73" s="12"/>
      <c r="EJ73" s="12">
        <v>74.176709172261852</v>
      </c>
      <c r="EK73" s="10">
        <v>74.176709172261852</v>
      </c>
      <c r="FL73" s="3"/>
      <c r="FM73" s="7"/>
      <c r="FN73" s="7"/>
      <c r="FO73" s="7"/>
      <c r="FP73" s="49"/>
      <c r="FQ73" s="7"/>
      <c r="FR73" s="37"/>
      <c r="FS73" s="37"/>
      <c r="FT73" s="2"/>
      <c r="FU73" s="19">
        <v>70</v>
      </c>
      <c r="FV73" s="31" t="s">
        <v>634</v>
      </c>
      <c r="FW73" s="19">
        <v>2011</v>
      </c>
      <c r="FX73" s="31" t="s">
        <v>15</v>
      </c>
      <c r="FY73" s="20"/>
      <c r="FZ73" s="20"/>
      <c r="GA73" s="20">
        <v>47.760977622244233</v>
      </c>
      <c r="GB73" s="20">
        <v>42.155208236841965</v>
      </c>
      <c r="GC73" s="20"/>
      <c r="GD73" s="21">
        <v>47.760977622244233</v>
      </c>
      <c r="GE73" s="3">
        <v>70</v>
      </c>
      <c r="GF73" s="7" t="s">
        <v>40</v>
      </c>
      <c r="GG73" s="8">
        <v>2015</v>
      </c>
      <c r="GH73" s="7" t="s">
        <v>290</v>
      </c>
      <c r="GI73" s="12"/>
      <c r="GJ73" s="12">
        <v>57.218014953345033</v>
      </c>
      <c r="GK73" s="10">
        <v>57.218014953345033</v>
      </c>
    </row>
    <row r="74" spans="44:193" x14ac:dyDescent="0.25">
      <c r="BX74" s="3">
        <v>71</v>
      </c>
      <c r="BY74" s="13" t="s">
        <v>79</v>
      </c>
      <c r="BZ74" s="14">
        <v>2015</v>
      </c>
      <c r="CA74" s="13" t="s">
        <v>250</v>
      </c>
      <c r="CB74" s="15"/>
      <c r="CC74" s="15"/>
      <c r="CD74" s="15">
        <v>51.301616089881286</v>
      </c>
      <c r="CE74" s="15"/>
      <c r="CF74" s="10">
        <v>51.301616089881286</v>
      </c>
      <c r="CG74" s="3">
        <v>71</v>
      </c>
      <c r="CH74" s="7" t="s">
        <v>414</v>
      </c>
      <c r="CI74" s="8">
        <v>2016</v>
      </c>
      <c r="CJ74" s="7" t="s">
        <v>246</v>
      </c>
      <c r="CK74" s="15"/>
      <c r="CL74" s="12">
        <v>59.033433940938181</v>
      </c>
      <c r="CM74" s="10">
        <v>59.033433940938181</v>
      </c>
      <c r="CN74" s="3"/>
      <c r="CO74" s="7"/>
      <c r="CP74" s="8"/>
      <c r="CQ74" s="7"/>
      <c r="CR74" s="36"/>
      <c r="CS74" s="7"/>
      <c r="CT74" s="37"/>
      <c r="CU74" s="37"/>
      <c r="CV74" s="2"/>
      <c r="CW74" s="3"/>
      <c r="CX74" s="28"/>
      <c r="CY74" s="28"/>
      <c r="CZ74" s="28"/>
      <c r="DA74" s="28"/>
      <c r="DB74" s="38"/>
      <c r="DC74" s="28"/>
      <c r="DD74" s="39"/>
      <c r="DE74" s="21"/>
      <c r="DF74" s="3"/>
      <c r="DG74" s="7"/>
      <c r="DH74" s="8"/>
      <c r="DI74" s="7"/>
      <c r="DJ74" s="12"/>
      <c r="DK74" s="12"/>
      <c r="DL74" s="10"/>
      <c r="DM74" s="3">
        <v>71</v>
      </c>
      <c r="DN74" s="7" t="s">
        <v>526</v>
      </c>
      <c r="DO74" s="8">
        <v>2013</v>
      </c>
      <c r="DP74" s="7" t="s">
        <v>281</v>
      </c>
      <c r="DQ74" s="9"/>
      <c r="DR74" s="9"/>
      <c r="DS74" s="9">
        <v>41.78557416795438</v>
      </c>
      <c r="DT74" s="9">
        <v>39.093594388878053</v>
      </c>
      <c r="DU74" s="43">
        <v>41.78557416795438</v>
      </c>
      <c r="DV74" s="3">
        <v>71</v>
      </c>
      <c r="DW74" s="28" t="s">
        <v>6</v>
      </c>
      <c r="DX74" s="27">
        <v>2014</v>
      </c>
      <c r="DY74" s="28" t="s">
        <v>15</v>
      </c>
      <c r="DZ74" s="9"/>
      <c r="EA74" s="9"/>
      <c r="EB74" s="9">
        <v>58.974783007654864</v>
      </c>
      <c r="EC74" s="35">
        <v>52.49</v>
      </c>
      <c r="ED74" s="10">
        <f>MAX(Table1528344062566814265901161361624520286063[[#This Row],[200m]:[vis]])</f>
        <v>58.974783007654864</v>
      </c>
      <c r="EE74" s="3">
        <v>71</v>
      </c>
      <c r="EF74" s="28" t="s">
        <v>497</v>
      </c>
      <c r="EG74" s="27">
        <v>2014</v>
      </c>
      <c r="EH74" s="28" t="s">
        <v>249</v>
      </c>
      <c r="EI74" s="12"/>
      <c r="EJ74" s="12">
        <v>71.070018066024517</v>
      </c>
      <c r="EK74" s="10">
        <v>71.070018066024517</v>
      </c>
      <c r="FL74" s="3"/>
      <c r="FM74" s="7"/>
      <c r="FN74" s="7"/>
      <c r="FO74" s="7"/>
      <c r="FP74" s="49"/>
      <c r="FQ74" s="7"/>
      <c r="FR74" s="37"/>
      <c r="FS74" s="37"/>
      <c r="FT74" s="2"/>
      <c r="FU74" s="19">
        <v>71</v>
      </c>
      <c r="FV74" s="31" t="s">
        <v>225</v>
      </c>
      <c r="FW74" s="19">
        <v>2012</v>
      </c>
      <c r="FX74" s="31" t="s">
        <v>15</v>
      </c>
      <c r="FY74" s="20"/>
      <c r="FZ74" s="20">
        <v>47.729384200754325</v>
      </c>
      <c r="GA74" s="20"/>
      <c r="GB74" s="20"/>
      <c r="GC74" s="20"/>
      <c r="GD74" s="21">
        <v>47.729384200754325</v>
      </c>
      <c r="GE74" s="3">
        <v>70</v>
      </c>
      <c r="GF74" s="7" t="s">
        <v>657</v>
      </c>
      <c r="GG74" s="8">
        <v>2012</v>
      </c>
      <c r="GH74" s="7" t="s">
        <v>479</v>
      </c>
      <c r="GI74" s="12"/>
      <c r="GJ74" s="12">
        <v>57.218014953345033</v>
      </c>
      <c r="GK74" s="10">
        <v>57.218014953345033</v>
      </c>
    </row>
    <row r="75" spans="44:193" x14ac:dyDescent="0.25">
      <c r="BX75" s="3">
        <v>72</v>
      </c>
      <c r="BY75" s="13" t="s">
        <v>425</v>
      </c>
      <c r="BZ75" s="14">
        <v>2015</v>
      </c>
      <c r="CA75" s="13" t="s">
        <v>251</v>
      </c>
      <c r="CB75" s="15"/>
      <c r="CC75" s="15"/>
      <c r="CD75" s="15">
        <v>50.995472215526114</v>
      </c>
      <c r="CE75" s="15"/>
      <c r="CF75" s="10">
        <v>50.995472215526114</v>
      </c>
      <c r="CG75" s="3">
        <v>72</v>
      </c>
      <c r="CH75" s="7" t="s">
        <v>415</v>
      </c>
      <c r="CI75" s="8">
        <v>2015</v>
      </c>
      <c r="CJ75" s="7" t="s">
        <v>251</v>
      </c>
      <c r="CK75" s="15"/>
      <c r="CL75" s="12">
        <v>58.354069211418235</v>
      </c>
      <c r="CM75" s="10">
        <v>58.354069211418235</v>
      </c>
      <c r="CN75" s="3"/>
      <c r="CO75" s="7"/>
      <c r="CP75" s="8"/>
      <c r="CQ75" s="7"/>
      <c r="CR75" s="36"/>
      <c r="CS75" s="7"/>
      <c r="CT75" s="37"/>
      <c r="CU75" s="37"/>
      <c r="CV75" s="2"/>
      <c r="CW75" s="3"/>
      <c r="CX75" s="28"/>
      <c r="CY75" s="28"/>
      <c r="CZ75" s="28"/>
      <c r="DA75" s="28"/>
      <c r="DB75" s="38"/>
      <c r="DC75" s="28"/>
      <c r="DD75" s="39"/>
      <c r="DE75" s="21"/>
      <c r="DF75" s="3"/>
      <c r="DG75" s="7"/>
      <c r="DH75" s="8"/>
      <c r="DI75" s="7"/>
      <c r="DJ75" s="12"/>
      <c r="DK75" s="12"/>
      <c r="DL75" s="10"/>
      <c r="DM75" s="3">
        <v>72</v>
      </c>
      <c r="DN75" s="7" t="s">
        <v>74</v>
      </c>
      <c r="DO75" s="8">
        <v>2014</v>
      </c>
      <c r="DP75" s="7" t="s">
        <v>248</v>
      </c>
      <c r="DQ75" s="9"/>
      <c r="DR75" s="9"/>
      <c r="DS75" s="9">
        <v>40.05612619951836</v>
      </c>
      <c r="DT75" s="9"/>
      <c r="DU75" s="43">
        <v>40.05612619951836</v>
      </c>
      <c r="DV75" s="3">
        <v>72</v>
      </c>
      <c r="DW75" s="28" t="s">
        <v>74</v>
      </c>
      <c r="DX75" s="27">
        <v>2014</v>
      </c>
      <c r="DY75" s="28" t="s">
        <v>248</v>
      </c>
      <c r="DZ75" s="9">
        <v>58.242471055733368</v>
      </c>
      <c r="EA75" s="9"/>
      <c r="EB75" s="9"/>
      <c r="EC75" s="35">
        <v>46.93</v>
      </c>
      <c r="ED75" s="10">
        <f>MAX(Table1528344062566814265901161361624520286063[[#This Row],[200m]:[vis]])</f>
        <v>58.242471055733368</v>
      </c>
      <c r="EE75" s="3">
        <v>72</v>
      </c>
      <c r="EF75" s="28" t="s">
        <v>499</v>
      </c>
      <c r="EG75" s="27">
        <v>2013</v>
      </c>
      <c r="EH75" s="28" t="s">
        <v>349</v>
      </c>
      <c r="EI75" s="12"/>
      <c r="EJ75" s="12">
        <v>68.022222199545666</v>
      </c>
      <c r="EK75" s="10">
        <v>68.022222199545666</v>
      </c>
      <c r="FL75" s="3"/>
      <c r="FM75" s="7"/>
      <c r="FN75" s="7"/>
      <c r="FO75" s="7"/>
      <c r="FP75" s="49"/>
      <c r="FQ75" s="7"/>
      <c r="FR75" s="37"/>
      <c r="FS75" s="37"/>
      <c r="FT75" s="2"/>
      <c r="FU75" s="19">
        <v>72</v>
      </c>
      <c r="FV75" s="7" t="s">
        <v>675</v>
      </c>
      <c r="FW75" s="8">
        <v>2011</v>
      </c>
      <c r="FX75" s="7" t="s">
        <v>15</v>
      </c>
      <c r="FY75" s="20">
        <v>47.656165096622708</v>
      </c>
      <c r="FZ75" s="20"/>
      <c r="GA75" s="20"/>
      <c r="GB75" s="20"/>
      <c r="GC75" s="20"/>
      <c r="GD75" s="21">
        <v>47.656165096622708</v>
      </c>
      <c r="GE75" s="3">
        <v>72</v>
      </c>
      <c r="GF75" s="31" t="s">
        <v>34</v>
      </c>
      <c r="GG75" s="19">
        <v>2014</v>
      </c>
      <c r="GH75" s="31" t="s">
        <v>15</v>
      </c>
      <c r="GI75" s="12">
        <v>57.140129527249741</v>
      </c>
      <c r="GJ75" s="12"/>
      <c r="GK75" s="10">
        <v>57.140129527249741</v>
      </c>
    </row>
    <row r="76" spans="44:193" x14ac:dyDescent="0.25">
      <c r="BX76" s="3">
        <v>73</v>
      </c>
      <c r="BY76" s="13" t="s">
        <v>426</v>
      </c>
      <c r="BZ76" s="14">
        <v>2016</v>
      </c>
      <c r="CA76" s="13" t="s">
        <v>249</v>
      </c>
      <c r="CB76" s="15"/>
      <c r="CC76" s="15"/>
      <c r="CD76" s="15">
        <v>36.109267445962139</v>
      </c>
      <c r="CE76" s="15">
        <v>50.959707824615521</v>
      </c>
      <c r="CF76" s="10">
        <v>50.959707824615521</v>
      </c>
      <c r="CG76" s="3">
        <v>73</v>
      </c>
      <c r="CH76" s="7" t="s">
        <v>416</v>
      </c>
      <c r="CI76" s="8">
        <v>2015</v>
      </c>
      <c r="CJ76" s="7" t="s">
        <v>349</v>
      </c>
      <c r="CK76" s="15"/>
      <c r="CL76" s="12">
        <v>58.311969046497822</v>
      </c>
      <c r="CM76" s="10">
        <v>58.311969046497822</v>
      </c>
      <c r="CN76" s="3"/>
      <c r="CO76" s="7"/>
      <c r="CP76" s="8"/>
      <c r="CQ76" s="7"/>
      <c r="CR76" s="36"/>
      <c r="CS76" s="7"/>
      <c r="CT76" s="37"/>
      <c r="CU76" s="37"/>
      <c r="CV76" s="2"/>
      <c r="CW76" s="3"/>
      <c r="CX76" s="28"/>
      <c r="CY76" s="28"/>
      <c r="CZ76" s="28"/>
      <c r="DA76" s="28"/>
      <c r="DB76" s="38"/>
      <c r="DC76" s="28"/>
      <c r="DD76" s="39"/>
      <c r="DE76" s="21"/>
      <c r="DF76" s="3"/>
      <c r="DG76" s="7"/>
      <c r="DH76" s="8"/>
      <c r="DI76" s="7"/>
      <c r="DJ76" s="15"/>
      <c r="DK76" s="12"/>
      <c r="DL76" s="10"/>
      <c r="DM76" s="3">
        <v>73</v>
      </c>
      <c r="DN76" s="7" t="s">
        <v>527</v>
      </c>
      <c r="DO76" s="8">
        <v>2014</v>
      </c>
      <c r="DP76" s="7" t="s">
        <v>15</v>
      </c>
      <c r="DQ76" s="9">
        <v>38.536992979490549</v>
      </c>
      <c r="DR76" s="9"/>
      <c r="DS76" s="9"/>
      <c r="DT76" s="9">
        <v>36.651816362163856</v>
      </c>
      <c r="DU76" s="43">
        <v>38.536992979490549</v>
      </c>
      <c r="DV76" s="3">
        <v>73</v>
      </c>
      <c r="DW76" s="28" t="s">
        <v>82</v>
      </c>
      <c r="DX76" s="27">
        <v>2014</v>
      </c>
      <c r="DY76" s="28" t="s">
        <v>250</v>
      </c>
      <c r="DZ76" s="9">
        <v>57.674006829749928</v>
      </c>
      <c r="EA76" s="9"/>
      <c r="EB76" s="9"/>
      <c r="EC76" s="9"/>
      <c r="ED76" s="10">
        <f>MAX(Table1528344062566814265901161361624520286063[[#This Row],[200m]:[vis]])</f>
        <v>57.674006829749928</v>
      </c>
      <c r="EE76" s="3">
        <v>73</v>
      </c>
      <c r="EF76" s="28" t="s">
        <v>143</v>
      </c>
      <c r="EG76" s="27">
        <v>2013</v>
      </c>
      <c r="EH76" s="28" t="s">
        <v>251</v>
      </c>
      <c r="EI76" s="12"/>
      <c r="EJ76" s="12">
        <v>67.492921478133795</v>
      </c>
      <c r="EK76" s="10">
        <v>67.492921478133795</v>
      </c>
      <c r="FL76" s="3"/>
      <c r="FM76" s="7"/>
      <c r="FN76" s="7"/>
      <c r="FO76" s="7"/>
      <c r="FP76" s="49"/>
      <c r="FQ76" s="7"/>
      <c r="FR76" s="37"/>
      <c r="FS76" s="37"/>
      <c r="FT76" s="2"/>
      <c r="FU76" s="19">
        <v>73</v>
      </c>
      <c r="FV76" s="31" t="s">
        <v>196</v>
      </c>
      <c r="FW76" s="19">
        <v>2012</v>
      </c>
      <c r="FX76" s="31" t="s">
        <v>15</v>
      </c>
      <c r="FY76" s="20"/>
      <c r="FZ76" s="20">
        <v>47.001731728022747</v>
      </c>
      <c r="GA76" s="20"/>
      <c r="GB76" s="20"/>
      <c r="GC76" s="20"/>
      <c r="GD76" s="21">
        <v>47.001731728022747</v>
      </c>
      <c r="GE76" s="3">
        <v>73</v>
      </c>
      <c r="GF76" s="7" t="s">
        <v>141</v>
      </c>
      <c r="GG76" s="8">
        <v>2012</v>
      </c>
      <c r="GH76" s="7" t="s">
        <v>249</v>
      </c>
      <c r="GI76" s="12"/>
      <c r="GJ76" s="12">
        <v>56.685735352458103</v>
      </c>
      <c r="GK76" s="10">
        <v>56.685735352458103</v>
      </c>
    </row>
    <row r="77" spans="44:193" x14ac:dyDescent="0.25">
      <c r="BX77" s="3">
        <v>74</v>
      </c>
      <c r="BY77" s="13" t="s">
        <v>427</v>
      </c>
      <c r="BZ77" s="14">
        <v>2015</v>
      </c>
      <c r="CA77" s="13" t="s">
        <v>249</v>
      </c>
      <c r="CB77" s="15">
        <v>50.913934374359101</v>
      </c>
      <c r="CC77" s="15"/>
      <c r="CD77" s="15">
        <v>44.497494272083671</v>
      </c>
      <c r="CE77" s="15"/>
      <c r="CF77" s="10">
        <v>50.913934374359101</v>
      </c>
      <c r="CG77" s="3">
        <v>74</v>
      </c>
      <c r="CH77" s="13" t="s">
        <v>417</v>
      </c>
      <c r="CI77" s="14">
        <v>2016</v>
      </c>
      <c r="CJ77" s="13" t="s">
        <v>247</v>
      </c>
      <c r="CK77" s="15"/>
      <c r="CL77" s="12">
        <v>57.314056000877322</v>
      </c>
      <c r="CM77" s="10">
        <v>57.314056000877322</v>
      </c>
      <c r="CN77" s="3"/>
      <c r="CO77" s="7"/>
      <c r="CP77" s="8"/>
      <c r="CQ77" s="7"/>
      <c r="CR77" s="36"/>
      <c r="CS77" s="7"/>
      <c r="CT77" s="37"/>
      <c r="CU77" s="37"/>
      <c r="CV77" s="2"/>
      <c r="CW77" s="3"/>
      <c r="CX77" s="28"/>
      <c r="CY77" s="28"/>
      <c r="CZ77" s="28"/>
      <c r="DA77" s="28"/>
      <c r="DB77" s="38"/>
      <c r="DC77" s="28"/>
      <c r="DD77" s="39"/>
      <c r="DE77" s="21"/>
      <c r="DF77" s="3"/>
      <c r="DG77" s="13"/>
      <c r="DH77" s="14"/>
      <c r="DI77" s="13"/>
      <c r="DJ77" s="12"/>
      <c r="DK77" s="12"/>
      <c r="DL77" s="10"/>
      <c r="DM77" s="3">
        <v>74</v>
      </c>
      <c r="DN77" s="7" t="s">
        <v>528</v>
      </c>
      <c r="DO77" s="8">
        <v>2014</v>
      </c>
      <c r="DP77" s="7" t="s">
        <v>386</v>
      </c>
      <c r="DQ77" s="9"/>
      <c r="DR77" s="9"/>
      <c r="DS77" s="9">
        <v>32.846424300966405</v>
      </c>
      <c r="DT77" s="9">
        <v>36.466363380095736</v>
      </c>
      <c r="DU77" s="43">
        <v>36.466363380095736</v>
      </c>
      <c r="DV77" s="3">
        <v>74</v>
      </c>
      <c r="DW77" s="28" t="s">
        <v>529</v>
      </c>
      <c r="DX77" s="27">
        <v>2013</v>
      </c>
      <c r="DY77" s="28" t="s">
        <v>296</v>
      </c>
      <c r="DZ77" s="9"/>
      <c r="EA77" s="9">
        <v>57.446340186709207</v>
      </c>
      <c r="EB77" s="9"/>
      <c r="EC77" s="9"/>
      <c r="ED77" s="10">
        <f>MAX(Table1528344062566814265901161361624520286063[[#This Row],[200m]:[vis]])</f>
        <v>57.446340186709207</v>
      </c>
      <c r="EE77" s="3">
        <v>74</v>
      </c>
      <c r="EF77" s="28" t="s">
        <v>501</v>
      </c>
      <c r="EG77" s="27">
        <v>2014</v>
      </c>
      <c r="EH77" s="28" t="s">
        <v>250</v>
      </c>
      <c r="EI77" s="12"/>
      <c r="EJ77" s="12">
        <v>67.259506412215927</v>
      </c>
      <c r="EK77" s="10">
        <v>67.259506412215927</v>
      </c>
      <c r="FL77" s="3"/>
      <c r="FM77" s="7"/>
      <c r="FN77" s="7"/>
      <c r="FO77" s="7"/>
      <c r="FP77" s="49"/>
      <c r="FQ77" s="7"/>
      <c r="FR77" s="37"/>
      <c r="FS77" s="37"/>
      <c r="FT77" s="2"/>
      <c r="FU77" s="19">
        <v>74</v>
      </c>
      <c r="FV77" s="7" t="s">
        <v>676</v>
      </c>
      <c r="FW77" s="8">
        <v>2011</v>
      </c>
      <c r="FX77" s="7" t="s">
        <v>247</v>
      </c>
      <c r="FY77" s="20"/>
      <c r="FZ77" s="20">
        <v>46.92603903281011</v>
      </c>
      <c r="GA77" s="20"/>
      <c r="GB77" s="20"/>
      <c r="GC77" s="20"/>
      <c r="GD77" s="21">
        <v>46.92603903281011</v>
      </c>
      <c r="GE77" s="3">
        <v>74</v>
      </c>
      <c r="GF77" s="7" t="s">
        <v>173</v>
      </c>
      <c r="GG77" s="8">
        <v>2013</v>
      </c>
      <c r="GH77" s="7" t="s">
        <v>251</v>
      </c>
      <c r="GI77" s="12"/>
      <c r="GJ77" s="12">
        <v>56.330542323678003</v>
      </c>
      <c r="GK77" s="10">
        <v>56.330542323678003</v>
      </c>
    </row>
    <row r="78" spans="44:193" x14ac:dyDescent="0.25">
      <c r="BX78" s="3">
        <v>75</v>
      </c>
      <c r="BY78" s="13" t="s">
        <v>428</v>
      </c>
      <c r="BZ78" s="14">
        <v>2016</v>
      </c>
      <c r="CA78" s="13" t="s">
        <v>231</v>
      </c>
      <c r="CB78" s="15">
        <v>50.223044568924436</v>
      </c>
      <c r="CC78" s="15"/>
      <c r="CD78" s="15"/>
      <c r="CE78" s="15"/>
      <c r="CF78" s="10">
        <v>50.223044568924436</v>
      </c>
      <c r="CG78" s="3">
        <v>74</v>
      </c>
      <c r="CH78" s="7" t="s">
        <v>418</v>
      </c>
      <c r="CI78" s="8">
        <v>2015</v>
      </c>
      <c r="CJ78" s="7" t="s">
        <v>249</v>
      </c>
      <c r="CK78" s="15"/>
      <c r="CL78" s="12">
        <v>57.314056000877322</v>
      </c>
      <c r="CM78" s="10">
        <v>57.314056000877322</v>
      </c>
      <c r="CN78" s="3"/>
      <c r="CO78" s="7"/>
      <c r="CP78" s="8"/>
      <c r="CQ78" s="7"/>
      <c r="CR78" s="36"/>
      <c r="CS78" s="7"/>
      <c r="CT78" s="37"/>
      <c r="CU78" s="37"/>
      <c r="CV78" s="2"/>
      <c r="CW78" s="3"/>
      <c r="CX78" s="28"/>
      <c r="CY78" s="28"/>
      <c r="CZ78" s="28"/>
      <c r="DA78" s="28"/>
      <c r="DB78" s="38"/>
      <c r="DC78" s="28"/>
      <c r="DD78" s="39"/>
      <c r="DE78" s="21"/>
      <c r="DF78" s="3"/>
      <c r="DG78" s="13"/>
      <c r="DH78" s="14"/>
      <c r="DI78" s="13"/>
      <c r="DJ78" s="15"/>
      <c r="DK78" s="12"/>
      <c r="DL78" s="10"/>
      <c r="DM78" s="3"/>
      <c r="DN78" s="7"/>
      <c r="DO78" s="8"/>
      <c r="DP78" s="7"/>
      <c r="DQ78" s="9"/>
      <c r="DR78" s="9"/>
      <c r="DS78" s="9"/>
      <c r="DT78" s="32"/>
      <c r="DU78" s="32"/>
      <c r="DV78" s="3">
        <v>75</v>
      </c>
      <c r="DW78" s="28" t="s">
        <v>4</v>
      </c>
      <c r="DX78" s="27">
        <v>2014</v>
      </c>
      <c r="DY78" s="28" t="s">
        <v>15</v>
      </c>
      <c r="DZ78" s="9">
        <v>57.439413210799771</v>
      </c>
      <c r="EA78" s="9"/>
      <c r="EB78" s="9"/>
      <c r="EC78" s="35">
        <v>46.93</v>
      </c>
      <c r="ED78" s="10">
        <f>MAX(Table1528344062566814265901161361624520286063[[#This Row],[200m]:[vis]])</f>
        <v>57.439413210799771</v>
      </c>
      <c r="EE78" s="3">
        <v>75</v>
      </c>
      <c r="EF78" s="28" t="s">
        <v>502</v>
      </c>
      <c r="EG78" s="27">
        <v>2013</v>
      </c>
      <c r="EH78" s="28" t="s">
        <v>247</v>
      </c>
      <c r="EI78" s="12"/>
      <c r="EJ78" s="12">
        <v>66.969306470274731</v>
      </c>
      <c r="EK78" s="10">
        <v>66.969306470274731</v>
      </c>
      <c r="FL78" s="3"/>
      <c r="FM78" s="7"/>
      <c r="FN78" s="7"/>
      <c r="FO78" s="7"/>
      <c r="FP78" s="49"/>
      <c r="FQ78" s="7"/>
      <c r="FR78" s="37"/>
      <c r="FS78" s="37"/>
      <c r="FT78" s="2"/>
      <c r="FU78" s="19">
        <v>75</v>
      </c>
      <c r="FV78" s="7" t="s">
        <v>677</v>
      </c>
      <c r="FW78" s="8">
        <v>2013</v>
      </c>
      <c r="FX78" s="7" t="s">
        <v>479</v>
      </c>
      <c r="FY78" s="20">
        <v>44.625866612822996</v>
      </c>
      <c r="FZ78" s="20"/>
      <c r="GA78" s="20"/>
      <c r="GB78" s="20"/>
      <c r="GC78" s="20"/>
      <c r="GD78" s="21">
        <v>44.625866612822996</v>
      </c>
      <c r="GE78" s="3">
        <v>75</v>
      </c>
      <c r="GF78" s="7" t="s">
        <v>60</v>
      </c>
      <c r="GG78" s="8">
        <v>2012</v>
      </c>
      <c r="GH78" s="7" t="s">
        <v>16</v>
      </c>
      <c r="GI78" s="12"/>
      <c r="GJ78" s="12">
        <v>56.233104647920463</v>
      </c>
      <c r="GK78" s="10">
        <v>56.233104647920463</v>
      </c>
    </row>
    <row r="79" spans="44:193" x14ac:dyDescent="0.25">
      <c r="BX79" s="3">
        <v>76</v>
      </c>
      <c r="BY79" s="13" t="s">
        <v>429</v>
      </c>
      <c r="BZ79" s="14">
        <v>2016</v>
      </c>
      <c r="CA79" s="13" t="s">
        <v>251</v>
      </c>
      <c r="CB79" s="15">
        <v>48.356279790011115</v>
      </c>
      <c r="CC79" s="15"/>
      <c r="CD79" s="15">
        <v>40.05612619951836</v>
      </c>
      <c r="CE79" s="15"/>
      <c r="CF79" s="10">
        <v>48.356279790011115</v>
      </c>
      <c r="CG79" s="3">
        <v>76</v>
      </c>
      <c r="CH79" s="7" t="s">
        <v>419</v>
      </c>
      <c r="CI79" s="8">
        <v>2016</v>
      </c>
      <c r="CJ79" s="7" t="s">
        <v>252</v>
      </c>
      <c r="CK79" s="15"/>
      <c r="CL79" s="12">
        <v>57.068276105440461</v>
      </c>
      <c r="CM79" s="10">
        <v>57.068276105440461</v>
      </c>
      <c r="CN79" s="3"/>
      <c r="CO79" s="7"/>
      <c r="CP79" s="8"/>
      <c r="CQ79" s="7"/>
      <c r="CR79" s="36"/>
      <c r="CS79" s="7"/>
      <c r="CT79" s="37"/>
      <c r="CU79" s="37"/>
      <c r="CV79" s="2"/>
      <c r="CW79" s="3"/>
      <c r="CX79" s="28"/>
      <c r="CY79" s="28"/>
      <c r="CZ79" s="28"/>
      <c r="DA79" s="28"/>
      <c r="DB79" s="38"/>
      <c r="DC79" s="28"/>
      <c r="DD79" s="39"/>
      <c r="DE79" s="21"/>
      <c r="DF79" s="3"/>
      <c r="DG79" s="7"/>
      <c r="DH79" s="8"/>
      <c r="DI79" s="7"/>
      <c r="DJ79" s="12"/>
      <c r="DK79" s="12"/>
      <c r="DL79" s="10"/>
      <c r="DM79" s="3"/>
      <c r="DN79" s="28"/>
      <c r="DO79" s="28"/>
      <c r="DP79" s="28"/>
      <c r="DQ79" s="28"/>
      <c r="DR79" s="38"/>
      <c r="DS79" s="28"/>
      <c r="DT79" s="39"/>
      <c r="DU79" s="39"/>
      <c r="DV79" s="3">
        <v>76</v>
      </c>
      <c r="DW79" s="28" t="s">
        <v>530</v>
      </c>
      <c r="DX79" s="27">
        <v>2014</v>
      </c>
      <c r="DY79" s="28" t="s">
        <v>247</v>
      </c>
      <c r="DZ79" s="9">
        <v>57.206138766733808</v>
      </c>
      <c r="EA79" s="9"/>
      <c r="EB79" s="9"/>
      <c r="EC79" s="9"/>
      <c r="ED79" s="10">
        <f>MAX(Table1528344062566814265901161361624520286063[[#This Row],[200m]:[vis]])</f>
        <v>57.206138766733808</v>
      </c>
      <c r="EE79" s="3">
        <v>76</v>
      </c>
      <c r="EF79" s="28" t="s">
        <v>504</v>
      </c>
      <c r="EG79" s="27">
        <v>2014</v>
      </c>
      <c r="EH79" s="28" t="s">
        <v>296</v>
      </c>
      <c r="EI79" s="12"/>
      <c r="EJ79" s="12">
        <v>66.725167609836717</v>
      </c>
      <c r="EK79" s="10">
        <v>66.725167609836717</v>
      </c>
      <c r="FL79" s="3"/>
      <c r="FM79" s="7"/>
      <c r="FN79" s="7"/>
      <c r="FO79" s="7"/>
      <c r="FP79" s="49"/>
      <c r="FQ79" s="7"/>
      <c r="FR79" s="37"/>
      <c r="FS79" s="37"/>
      <c r="FT79" s="2"/>
      <c r="FU79" s="19">
        <v>76</v>
      </c>
      <c r="FV79" s="7" t="s">
        <v>509</v>
      </c>
      <c r="FW79" s="8">
        <v>2014</v>
      </c>
      <c r="FX79" s="7" t="s">
        <v>246</v>
      </c>
      <c r="FY79" s="20"/>
      <c r="FZ79" s="20"/>
      <c r="GA79" s="20"/>
      <c r="GB79" s="20">
        <v>42.155208236841965</v>
      </c>
      <c r="GC79" s="20"/>
      <c r="GD79" s="21">
        <v>42.155208236841965</v>
      </c>
      <c r="GE79" s="3">
        <v>76</v>
      </c>
      <c r="GF79" s="7" t="s">
        <v>660</v>
      </c>
      <c r="GG79" s="8">
        <v>2012</v>
      </c>
      <c r="GH79" s="7" t="s">
        <v>447</v>
      </c>
      <c r="GI79" s="12"/>
      <c r="GJ79" s="12">
        <v>55.546006266149043</v>
      </c>
      <c r="GK79" s="10">
        <v>55.546006266149043</v>
      </c>
    </row>
    <row r="80" spans="44:193" x14ac:dyDescent="0.25">
      <c r="BX80" s="3">
        <v>77</v>
      </c>
      <c r="BY80" s="13" t="s">
        <v>71</v>
      </c>
      <c r="BZ80" s="14">
        <v>2015</v>
      </c>
      <c r="CA80" s="13" t="s">
        <v>227</v>
      </c>
      <c r="CB80" s="15">
        <v>48.323824236438114</v>
      </c>
      <c r="CC80" s="15"/>
      <c r="CD80" s="15">
        <v>40.870671201041596</v>
      </c>
      <c r="CE80" s="15"/>
      <c r="CF80" s="10">
        <v>48.323824236438114</v>
      </c>
      <c r="CG80" s="3">
        <v>77</v>
      </c>
      <c r="CH80" s="7" t="s">
        <v>420</v>
      </c>
      <c r="CI80" s="8">
        <v>2015</v>
      </c>
      <c r="CJ80" s="7" t="s">
        <v>247</v>
      </c>
      <c r="CK80" s="15"/>
      <c r="CL80" s="12">
        <v>55.900681728614501</v>
      </c>
      <c r="CM80" s="10">
        <v>55.900681728614501</v>
      </c>
      <c r="CN80" s="3"/>
      <c r="CO80" s="7"/>
      <c r="CP80" s="8"/>
      <c r="CQ80" s="7"/>
      <c r="CR80" s="36"/>
      <c r="CS80" s="7"/>
      <c r="CT80" s="37"/>
      <c r="CU80" s="37"/>
      <c r="CV80" s="2"/>
      <c r="CW80" s="3"/>
      <c r="CX80" s="28"/>
      <c r="CY80" s="28"/>
      <c r="CZ80" s="28"/>
      <c r="DA80" s="28"/>
      <c r="DB80" s="38"/>
      <c r="DC80" s="28"/>
      <c r="DD80" s="39"/>
      <c r="DE80" s="21"/>
      <c r="DF80" s="3"/>
      <c r="DG80" s="7"/>
      <c r="DH80" s="8"/>
      <c r="DI80" s="7"/>
      <c r="DJ80" s="12"/>
      <c r="DK80" s="12"/>
      <c r="DL80" s="10"/>
      <c r="DM80" s="3"/>
      <c r="DN80" s="28"/>
      <c r="DO80" s="28"/>
      <c r="DP80" s="28"/>
      <c r="DQ80" s="28"/>
      <c r="DR80" s="38"/>
      <c r="DS80" s="28"/>
      <c r="DT80" s="39"/>
      <c r="DU80" s="39"/>
      <c r="DV80" s="3">
        <v>77</v>
      </c>
      <c r="DW80" s="28" t="s">
        <v>95</v>
      </c>
      <c r="DX80" s="27">
        <v>2013</v>
      </c>
      <c r="DY80" s="28" t="s">
        <v>227</v>
      </c>
      <c r="DZ80" s="9"/>
      <c r="EA80" s="9">
        <v>55.946237166044213</v>
      </c>
      <c r="EB80" s="9"/>
      <c r="EC80" s="9"/>
      <c r="ED80" s="10">
        <f>MAX(Table1528344062566814265901161361624520286063[[#This Row],[200m]:[vis]])</f>
        <v>55.946237166044213</v>
      </c>
      <c r="EE80" s="3">
        <v>77</v>
      </c>
      <c r="EF80" s="7" t="s">
        <v>500</v>
      </c>
      <c r="EG80" s="8">
        <v>2013</v>
      </c>
      <c r="EH80" s="7" t="s">
        <v>279</v>
      </c>
      <c r="EI80" s="12">
        <v>65.796940411369988</v>
      </c>
      <c r="EJ80" s="12"/>
      <c r="EK80" s="10">
        <v>65.796940411369988</v>
      </c>
      <c r="FL80" s="3"/>
      <c r="FM80" s="7"/>
      <c r="FN80" s="7"/>
      <c r="FO80" s="7"/>
      <c r="FP80" s="49"/>
      <c r="FQ80" s="7"/>
      <c r="FR80" s="37"/>
      <c r="FS80" s="37"/>
      <c r="FT80" s="2"/>
      <c r="FU80" s="19">
        <v>77</v>
      </c>
      <c r="FV80" s="7" t="s">
        <v>678</v>
      </c>
      <c r="FW80" s="8">
        <v>2011</v>
      </c>
      <c r="FX80" s="7" t="s">
        <v>324</v>
      </c>
      <c r="FY80" s="20"/>
      <c r="FZ80" s="20">
        <v>42.137179194396914</v>
      </c>
      <c r="GA80" s="20"/>
      <c r="GB80" s="20"/>
      <c r="GC80" s="20"/>
      <c r="GD80" s="21">
        <v>42.137179194396914</v>
      </c>
      <c r="GE80" s="3">
        <v>77</v>
      </c>
      <c r="GF80" s="7" t="s">
        <v>147</v>
      </c>
      <c r="GG80" s="8">
        <v>2012</v>
      </c>
      <c r="GH80" s="7" t="s">
        <v>251</v>
      </c>
      <c r="GI80" s="12"/>
      <c r="GJ80" s="12">
        <v>55.281162358930573</v>
      </c>
      <c r="GK80" s="10">
        <v>55.281162358930573</v>
      </c>
    </row>
    <row r="81" spans="76:193" x14ac:dyDescent="0.25">
      <c r="BX81" s="3">
        <v>78</v>
      </c>
      <c r="BY81" s="13" t="s">
        <v>393</v>
      </c>
      <c r="BZ81" s="14">
        <v>2016</v>
      </c>
      <c r="CA81" s="13" t="s">
        <v>15</v>
      </c>
      <c r="CB81" s="15">
        <v>48.097477667623941</v>
      </c>
      <c r="CC81" s="15"/>
      <c r="CD81" s="15">
        <v>34.589182126927632</v>
      </c>
      <c r="CE81" s="15"/>
      <c r="CF81" s="10">
        <v>48.097477667623941</v>
      </c>
      <c r="CG81" s="3">
        <v>78</v>
      </c>
      <c r="CH81" s="13" t="s">
        <v>421</v>
      </c>
      <c r="CI81" s="14">
        <v>2016</v>
      </c>
      <c r="CJ81" s="13" t="s">
        <v>320</v>
      </c>
      <c r="CK81" s="15"/>
      <c r="CL81" s="12">
        <v>55.114636744960421</v>
      </c>
      <c r="CM81" s="10">
        <v>55.114636744960421</v>
      </c>
      <c r="CN81" s="2"/>
      <c r="CO81" s="7"/>
      <c r="CP81" s="8"/>
      <c r="CQ81" s="7"/>
      <c r="CR81" s="36"/>
      <c r="CS81" s="7"/>
      <c r="CT81" s="37"/>
      <c r="CU81" s="37"/>
      <c r="CV81" s="2"/>
      <c r="CW81" s="3"/>
      <c r="CX81" s="28"/>
      <c r="CY81" s="28"/>
      <c r="CZ81" s="28"/>
      <c r="DA81" s="28"/>
      <c r="DB81" s="38"/>
      <c r="DC81" s="28"/>
      <c r="DD81" s="39"/>
      <c r="DE81" s="21"/>
      <c r="DF81" s="3"/>
      <c r="DG81" s="7"/>
      <c r="DH81" s="8"/>
      <c r="DI81" s="7"/>
      <c r="DJ81" s="12"/>
      <c r="DK81" s="12"/>
      <c r="DL81" s="10"/>
      <c r="DM81" s="3"/>
      <c r="DN81" s="28"/>
      <c r="DO81" s="28"/>
      <c r="DP81" s="28"/>
      <c r="DQ81" s="28"/>
      <c r="DR81" s="38"/>
      <c r="DS81" s="28"/>
      <c r="DT81" s="39"/>
      <c r="DU81" s="39"/>
      <c r="DV81" s="3">
        <v>78</v>
      </c>
      <c r="DW81" s="28" t="s">
        <v>267</v>
      </c>
      <c r="DX81" s="27">
        <v>2013</v>
      </c>
      <c r="DY81" s="28" t="s">
        <v>231</v>
      </c>
      <c r="DZ81" s="9"/>
      <c r="EA81" s="9">
        <v>55.551937017368083</v>
      </c>
      <c r="EB81" s="9"/>
      <c r="EC81" s="9"/>
      <c r="ED81" s="10">
        <f>MAX(Table1528344062566814265901161361624520286063[[#This Row],[200m]:[vis]])</f>
        <v>55.551937017368083</v>
      </c>
      <c r="EE81" s="3">
        <v>78</v>
      </c>
      <c r="EF81" s="28" t="s">
        <v>506</v>
      </c>
      <c r="EG81" s="27">
        <v>2013</v>
      </c>
      <c r="EH81" s="28" t="s">
        <v>252</v>
      </c>
      <c r="EI81" s="12"/>
      <c r="EJ81" s="12">
        <v>64.653777939462373</v>
      </c>
      <c r="EK81" s="10">
        <v>64.653777939462373</v>
      </c>
      <c r="FL81" s="3"/>
      <c r="FM81" s="7"/>
      <c r="FN81" s="7"/>
      <c r="FO81" s="7"/>
      <c r="FP81" s="49"/>
      <c r="FQ81" s="7"/>
      <c r="FR81" s="37"/>
      <c r="FS81" s="37"/>
      <c r="FT81" s="2"/>
      <c r="FU81" s="19">
        <v>78</v>
      </c>
      <c r="FV81" s="7" t="s">
        <v>515</v>
      </c>
      <c r="FW81" s="8">
        <v>2014</v>
      </c>
      <c r="FX81" s="7" t="s">
        <v>399</v>
      </c>
      <c r="FY81" s="20"/>
      <c r="FZ81" s="20"/>
      <c r="GA81" s="20"/>
      <c r="GB81" s="20">
        <v>41.501484375256368</v>
      </c>
      <c r="GC81" s="20"/>
      <c r="GD81" s="21">
        <v>41.501484375256368</v>
      </c>
      <c r="GE81" s="3">
        <v>78</v>
      </c>
      <c r="GF81" s="7" t="s">
        <v>662</v>
      </c>
      <c r="GG81" s="8">
        <v>2012</v>
      </c>
      <c r="GH81" s="7" t="s">
        <v>320</v>
      </c>
      <c r="GI81" s="12"/>
      <c r="GJ81" s="12">
        <v>54.775875527318583</v>
      </c>
      <c r="GK81" s="10">
        <v>54.775875527318583</v>
      </c>
    </row>
    <row r="82" spans="76:193" x14ac:dyDescent="0.25">
      <c r="BX82" s="3">
        <v>79</v>
      </c>
      <c r="BY82" s="13" t="s">
        <v>119</v>
      </c>
      <c r="BZ82" s="14">
        <v>2016</v>
      </c>
      <c r="CA82" s="13" t="s">
        <v>15</v>
      </c>
      <c r="CB82" s="15">
        <v>47.04995188767117</v>
      </c>
      <c r="CC82" s="15"/>
      <c r="CD82" s="15">
        <v>32.614454769344626</v>
      </c>
      <c r="CE82" s="15"/>
      <c r="CF82" s="10">
        <v>47.04995188767117</v>
      </c>
      <c r="CG82" s="3">
        <v>79</v>
      </c>
      <c r="CH82" s="13" t="s">
        <v>115</v>
      </c>
      <c r="CI82" s="14">
        <v>2016</v>
      </c>
      <c r="CJ82" s="13" t="s">
        <v>227</v>
      </c>
      <c r="CK82" s="15"/>
      <c r="CL82" s="12">
        <v>54.650340394202445</v>
      </c>
      <c r="CM82" s="10">
        <v>54.650340394202445</v>
      </c>
      <c r="CN82" s="2"/>
      <c r="CO82" s="7"/>
      <c r="CP82" s="8"/>
      <c r="CQ82" s="7"/>
      <c r="CR82" s="36"/>
      <c r="CS82" s="7"/>
      <c r="CT82" s="37"/>
      <c r="CU82" s="37"/>
      <c r="CV82" s="2"/>
      <c r="CW82" s="3"/>
      <c r="CX82" s="28"/>
      <c r="CY82" s="28"/>
      <c r="CZ82" s="28"/>
      <c r="DA82" s="28"/>
      <c r="DB82" s="38"/>
      <c r="DC82" s="28"/>
      <c r="DD82" s="39"/>
      <c r="DE82" s="21"/>
      <c r="DF82" s="3"/>
      <c r="DG82" s="7"/>
      <c r="DH82" s="8"/>
      <c r="DI82" s="7"/>
      <c r="DJ82" s="12"/>
      <c r="DK82" s="12"/>
      <c r="DL82" s="10"/>
      <c r="DM82" s="3"/>
      <c r="DN82" s="28"/>
      <c r="DO82" s="28"/>
      <c r="DP82" s="28"/>
      <c r="DQ82" s="28"/>
      <c r="DR82" s="38"/>
      <c r="DS82" s="28"/>
      <c r="DT82" s="39"/>
      <c r="DU82" s="39"/>
      <c r="DV82" s="3">
        <v>79</v>
      </c>
      <c r="DW82" s="28" t="s">
        <v>69</v>
      </c>
      <c r="DX82" s="27">
        <v>2014</v>
      </c>
      <c r="DY82" s="28" t="s">
        <v>70</v>
      </c>
      <c r="DZ82" s="9"/>
      <c r="EA82" s="9">
        <v>55.540226539766223</v>
      </c>
      <c r="EB82" s="9"/>
      <c r="EC82" s="9"/>
      <c r="ED82" s="10">
        <f>MAX(Table1528344062566814265901161361624520286063[[#This Row],[200m]:[vis]])</f>
        <v>55.540226539766223</v>
      </c>
      <c r="EE82" s="3">
        <v>79</v>
      </c>
      <c r="EF82" s="28" t="s">
        <v>508</v>
      </c>
      <c r="EG82" s="27">
        <v>2014</v>
      </c>
      <c r="EH82" s="28" t="s">
        <v>320</v>
      </c>
      <c r="EI82" s="12"/>
      <c r="EJ82" s="12">
        <v>64.051430359996445</v>
      </c>
      <c r="EK82" s="10">
        <v>64.051430359996445</v>
      </c>
      <c r="FL82" s="2"/>
      <c r="FM82" s="7"/>
      <c r="FN82" s="7"/>
      <c r="FO82" s="7"/>
      <c r="FP82" s="49"/>
      <c r="FQ82" s="7"/>
      <c r="FR82" s="37"/>
      <c r="FS82" s="37"/>
      <c r="FT82" s="2"/>
      <c r="FU82" s="19">
        <v>79</v>
      </c>
      <c r="FV82" s="7" t="s">
        <v>653</v>
      </c>
      <c r="FW82" s="8">
        <v>2011</v>
      </c>
      <c r="FX82" s="7" t="s">
        <v>15</v>
      </c>
      <c r="FY82" s="20">
        <v>41.45112198377646</v>
      </c>
      <c r="FZ82" s="20"/>
      <c r="GA82" s="20"/>
      <c r="GB82" s="20"/>
      <c r="GC82" s="20"/>
      <c r="GD82" s="21">
        <v>41.45112198377646</v>
      </c>
      <c r="GE82" s="3">
        <v>79</v>
      </c>
      <c r="GF82" s="7" t="s">
        <v>664</v>
      </c>
      <c r="GG82" s="8">
        <v>2013</v>
      </c>
      <c r="GH82" s="7" t="s">
        <v>447</v>
      </c>
      <c r="GI82" s="12"/>
      <c r="GJ82" s="12">
        <v>53.929021654855312</v>
      </c>
      <c r="GK82" s="10">
        <v>53.929021654855312</v>
      </c>
    </row>
    <row r="83" spans="76:193" x14ac:dyDescent="0.25">
      <c r="BX83" s="3">
        <v>80</v>
      </c>
      <c r="BY83" s="13" t="s">
        <v>430</v>
      </c>
      <c r="BZ83" s="14">
        <v>2016</v>
      </c>
      <c r="CA83" s="13" t="s">
        <v>249</v>
      </c>
      <c r="CB83" s="15">
        <v>46.399731098840434</v>
      </c>
      <c r="CC83" s="15"/>
      <c r="CD83" s="15">
        <v>30.935306839023752</v>
      </c>
      <c r="CE83" s="15"/>
      <c r="CF83" s="10">
        <v>46.399731098840434</v>
      </c>
      <c r="CG83" s="3">
        <v>80</v>
      </c>
      <c r="CH83" s="13" t="s">
        <v>422</v>
      </c>
      <c r="CI83" s="14">
        <v>2016</v>
      </c>
      <c r="CJ83" s="13" t="s">
        <v>296</v>
      </c>
      <c r="CK83" s="15"/>
      <c r="CL83" s="12">
        <v>54.26129723552431</v>
      </c>
      <c r="CM83" s="10">
        <v>54.26129723552431</v>
      </c>
      <c r="CN83" s="2"/>
      <c r="CO83" s="7"/>
      <c r="CP83" s="8"/>
      <c r="CQ83" s="7"/>
      <c r="CR83" s="36"/>
      <c r="CS83" s="7"/>
      <c r="CT83" s="37"/>
      <c r="CU83" s="37"/>
      <c r="CV83" s="2"/>
      <c r="CW83" s="3"/>
      <c r="CX83" s="28"/>
      <c r="CY83" s="28"/>
      <c r="CZ83" s="28"/>
      <c r="DA83" s="28"/>
      <c r="DB83" s="38"/>
      <c r="DC83" s="28"/>
      <c r="DD83" s="39"/>
      <c r="DE83" s="21"/>
      <c r="DF83" s="3"/>
      <c r="DG83" s="7"/>
      <c r="DH83" s="8"/>
      <c r="DI83" s="7"/>
      <c r="DJ83" s="12"/>
      <c r="DK83" s="12"/>
      <c r="DL83" s="10"/>
      <c r="DM83" s="3"/>
      <c r="DN83" s="28"/>
      <c r="DO83" s="28"/>
      <c r="DP83" s="28"/>
      <c r="DQ83" s="28"/>
      <c r="DR83" s="38"/>
      <c r="DS83" s="28"/>
      <c r="DT83" s="39"/>
      <c r="DU83" s="39"/>
      <c r="DV83" s="3">
        <v>80</v>
      </c>
      <c r="DW83" s="28" t="s">
        <v>11</v>
      </c>
      <c r="DX83" s="27">
        <v>2014</v>
      </c>
      <c r="DY83" s="28" t="s">
        <v>16</v>
      </c>
      <c r="DZ83" s="9">
        <v>55.076114122308752</v>
      </c>
      <c r="EA83" s="9"/>
      <c r="EB83" s="9"/>
      <c r="EC83" s="9"/>
      <c r="ED83" s="10">
        <f>MAX(Table1528344062566814265901161361624520286063[[#This Row],[200m]:[vis]])</f>
        <v>55.076114122308752</v>
      </c>
      <c r="EE83" s="3">
        <v>80</v>
      </c>
      <c r="EF83" s="28" t="s">
        <v>509</v>
      </c>
      <c r="EG83" s="27">
        <v>2014</v>
      </c>
      <c r="EH83" s="28" t="s">
        <v>246</v>
      </c>
      <c r="EI83" s="12"/>
      <c r="EJ83" s="12">
        <v>63.888502846632115</v>
      </c>
      <c r="EK83" s="10">
        <v>63.888502846632115</v>
      </c>
      <c r="FL83" s="2"/>
      <c r="FM83" s="7"/>
      <c r="FN83" s="7"/>
      <c r="FO83" s="7"/>
      <c r="FP83" s="49"/>
      <c r="FQ83" s="7"/>
      <c r="FR83" s="37"/>
      <c r="FS83" s="37"/>
      <c r="FT83" s="2"/>
      <c r="FU83" s="19">
        <v>80</v>
      </c>
      <c r="FV83" s="7" t="s">
        <v>91</v>
      </c>
      <c r="FW83" s="8">
        <v>2012</v>
      </c>
      <c r="FX83" s="7" t="s">
        <v>248</v>
      </c>
      <c r="FY83" s="20"/>
      <c r="FZ83" s="20"/>
      <c r="GA83" s="20"/>
      <c r="GB83" s="20">
        <v>34.260763419196472</v>
      </c>
      <c r="GC83" s="20"/>
      <c r="GD83" s="21">
        <v>34.260763419196472</v>
      </c>
      <c r="GE83" s="3">
        <v>80</v>
      </c>
      <c r="GF83" s="7" t="s">
        <v>646</v>
      </c>
      <c r="GG83" s="8">
        <v>2011</v>
      </c>
      <c r="GH83" s="7" t="s">
        <v>251</v>
      </c>
      <c r="GI83" s="12">
        <v>53.781783964115625</v>
      </c>
      <c r="GJ83" s="12"/>
      <c r="GK83" s="10">
        <v>53.781783964115625</v>
      </c>
    </row>
    <row r="84" spans="76:193" x14ac:dyDescent="0.25">
      <c r="BX84" s="3">
        <v>81</v>
      </c>
      <c r="BY84" s="13" t="s">
        <v>431</v>
      </c>
      <c r="BZ84" s="14">
        <v>2016</v>
      </c>
      <c r="CA84" s="13" t="s">
        <v>251</v>
      </c>
      <c r="CB84" s="15"/>
      <c r="CC84" s="15"/>
      <c r="CD84" s="15">
        <v>45.069489331874813</v>
      </c>
      <c r="CE84" s="15"/>
      <c r="CF84" s="10">
        <v>45.069489331874813</v>
      </c>
      <c r="CG84" s="3">
        <v>81</v>
      </c>
      <c r="CH84" s="13" t="s">
        <v>423</v>
      </c>
      <c r="CI84" s="14">
        <v>2015</v>
      </c>
      <c r="CJ84" s="13" t="s">
        <v>231</v>
      </c>
      <c r="CK84" s="15"/>
      <c r="CL84" s="12">
        <v>54.03966190214129</v>
      </c>
      <c r="CM84" s="10">
        <v>54.03966190214129</v>
      </c>
      <c r="CN84" s="2"/>
      <c r="CO84" s="7"/>
      <c r="CP84" s="8"/>
      <c r="CQ84" s="7"/>
      <c r="CR84" s="36"/>
      <c r="CS84" s="7"/>
      <c r="CT84" s="37"/>
      <c r="CU84" s="37"/>
      <c r="CV84" s="2"/>
      <c r="CW84" s="3"/>
      <c r="CX84" s="28"/>
      <c r="CY84" s="28"/>
      <c r="CZ84" s="28"/>
      <c r="DA84" s="28"/>
      <c r="DB84" s="38"/>
      <c r="DC84" s="28"/>
      <c r="DD84" s="39"/>
      <c r="DE84" s="21"/>
      <c r="DF84" s="3"/>
      <c r="DG84" s="7"/>
      <c r="DH84" s="8"/>
      <c r="DI84" s="7"/>
      <c r="DJ84" s="12"/>
      <c r="DK84" s="12"/>
      <c r="DL84" s="10"/>
      <c r="DM84" s="3"/>
      <c r="DN84" s="28"/>
      <c r="DO84" s="28"/>
      <c r="DP84" s="28"/>
      <c r="DQ84" s="28"/>
      <c r="DR84" s="38"/>
      <c r="DS84" s="28"/>
      <c r="DT84" s="39"/>
      <c r="DU84" s="39"/>
      <c r="DV84" s="3">
        <v>81</v>
      </c>
      <c r="DW84" s="28" t="s">
        <v>531</v>
      </c>
      <c r="DX84" s="27">
        <v>2013</v>
      </c>
      <c r="DY84" s="28" t="s">
        <v>246</v>
      </c>
      <c r="DZ84" s="9">
        <v>54.943907095110902</v>
      </c>
      <c r="EA84" s="9"/>
      <c r="EB84" s="9"/>
      <c r="EC84" s="9"/>
      <c r="ED84" s="10">
        <f>MAX(Table1528344062566814265901161361624520286063[[#This Row],[200m]:[vis]])</f>
        <v>54.943907095110902</v>
      </c>
      <c r="EE84" s="3">
        <v>81</v>
      </c>
      <c r="EF84" s="28" t="s">
        <v>511</v>
      </c>
      <c r="EG84" s="27">
        <v>2014</v>
      </c>
      <c r="EH84" s="28" t="s">
        <v>227</v>
      </c>
      <c r="EI84" s="12"/>
      <c r="EJ84" s="12">
        <v>63.807572238153433</v>
      </c>
      <c r="EK84" s="10">
        <v>63.807572238153433</v>
      </c>
      <c r="FL84" s="2"/>
      <c r="FM84" s="7"/>
      <c r="FN84" s="7"/>
      <c r="FO84" s="7"/>
      <c r="FP84" s="49"/>
      <c r="FQ84" s="7"/>
      <c r="FR84" s="37"/>
      <c r="FS84" s="37"/>
      <c r="FT84" s="2"/>
      <c r="FU84" s="19">
        <v>81</v>
      </c>
      <c r="FV84" s="31" t="s">
        <v>665</v>
      </c>
      <c r="FW84" s="19">
        <v>2012</v>
      </c>
      <c r="FX84" s="31" t="s">
        <v>281</v>
      </c>
      <c r="FY84" s="20"/>
      <c r="FZ84" s="20">
        <v>33.995151646444668</v>
      </c>
      <c r="GA84" s="20"/>
      <c r="GB84" s="20"/>
      <c r="GC84" s="20"/>
      <c r="GD84" s="21">
        <v>33.995151646444668</v>
      </c>
      <c r="GE84" s="3">
        <v>81</v>
      </c>
      <c r="GF84" s="7" t="s">
        <v>648</v>
      </c>
      <c r="GG84" s="8">
        <v>2011</v>
      </c>
      <c r="GH84" s="7" t="s">
        <v>15</v>
      </c>
      <c r="GI84" s="12">
        <v>53.684649667342278</v>
      </c>
      <c r="GJ84" s="12"/>
      <c r="GK84" s="10">
        <v>53.684649667342278</v>
      </c>
    </row>
    <row r="85" spans="76:193" x14ac:dyDescent="0.25">
      <c r="BX85" s="3">
        <v>82</v>
      </c>
      <c r="BY85" s="13" t="s">
        <v>109</v>
      </c>
      <c r="BZ85" s="14">
        <v>2016</v>
      </c>
      <c r="CA85" s="13" t="s">
        <v>231</v>
      </c>
      <c r="CB85" s="15">
        <v>43.948092072318815</v>
      </c>
      <c r="CC85" s="15"/>
      <c r="CD85" s="15"/>
      <c r="CE85" s="15"/>
      <c r="CF85" s="10">
        <v>43.948092072318815</v>
      </c>
      <c r="CG85" s="3">
        <v>82</v>
      </c>
      <c r="CH85" s="13" t="s">
        <v>424</v>
      </c>
      <c r="CI85" s="14">
        <v>2016</v>
      </c>
      <c r="CJ85" s="13" t="s">
        <v>227</v>
      </c>
      <c r="CK85" s="15"/>
      <c r="CL85" s="12">
        <v>53.700301552080589</v>
      </c>
      <c r="CM85" s="10">
        <v>53.700301552080589</v>
      </c>
      <c r="CN85" s="2"/>
      <c r="CO85" s="7"/>
      <c r="CP85" s="8"/>
      <c r="CQ85" s="7"/>
      <c r="CR85" s="36"/>
      <c r="CS85" s="7"/>
      <c r="CT85" s="37"/>
      <c r="CU85" s="37"/>
      <c r="CV85" s="2"/>
      <c r="CW85" s="3"/>
      <c r="CX85" s="28"/>
      <c r="CY85" s="28"/>
      <c r="CZ85" s="28"/>
      <c r="DA85" s="28"/>
      <c r="DB85" s="38"/>
      <c r="DC85" s="28"/>
      <c r="DD85" s="39"/>
      <c r="DE85" s="21"/>
      <c r="DF85" s="3"/>
      <c r="DG85" s="7"/>
      <c r="DH85" s="8"/>
      <c r="DI85" s="7"/>
      <c r="DJ85" s="12"/>
      <c r="DK85" s="12"/>
      <c r="DL85" s="10"/>
      <c r="DM85" s="3"/>
      <c r="DN85" s="28"/>
      <c r="DO85" s="28"/>
      <c r="DP85" s="28"/>
      <c r="DQ85" s="28"/>
      <c r="DR85" s="38"/>
      <c r="DS85" s="28"/>
      <c r="DT85" s="39"/>
      <c r="DU85" s="39"/>
      <c r="DV85" s="3">
        <v>82</v>
      </c>
      <c r="DW85" s="28" t="s">
        <v>3</v>
      </c>
      <c r="DX85" s="27">
        <v>2013</v>
      </c>
      <c r="DY85" s="28" t="s">
        <v>15</v>
      </c>
      <c r="DZ85" s="9"/>
      <c r="EA85" s="9">
        <v>54.769146274210634</v>
      </c>
      <c r="EB85" s="9"/>
      <c r="EC85" s="9"/>
      <c r="ED85" s="10">
        <f>MAX(Table1528344062566814265901161361624520286063[[#This Row],[200m]:[vis]])</f>
        <v>54.769146274210634</v>
      </c>
      <c r="EE85" s="3">
        <v>82</v>
      </c>
      <c r="EF85" s="7" t="s">
        <v>31</v>
      </c>
      <c r="EG85" s="8">
        <v>2013</v>
      </c>
      <c r="EH85" s="7" t="s">
        <v>16</v>
      </c>
      <c r="EI85" s="12">
        <v>63.475801364303088</v>
      </c>
      <c r="EJ85" s="12"/>
      <c r="EK85" s="10">
        <v>63.475801364303088</v>
      </c>
      <c r="FL85" s="2"/>
      <c r="FM85" s="7"/>
      <c r="FN85" s="7"/>
      <c r="FO85" s="7"/>
      <c r="FP85" s="49"/>
      <c r="FQ85" s="7"/>
      <c r="FR85" s="37"/>
      <c r="FS85" s="37"/>
      <c r="FT85" s="2"/>
      <c r="FU85" s="19">
        <v>82</v>
      </c>
      <c r="FV85" s="7" t="s">
        <v>679</v>
      </c>
      <c r="FW85" s="8">
        <v>2012</v>
      </c>
      <c r="FX85" s="7" t="s">
        <v>247</v>
      </c>
      <c r="FY85" s="20"/>
      <c r="FZ85" s="20"/>
      <c r="GA85" s="20"/>
      <c r="GB85" s="20">
        <v>30.999805776952822</v>
      </c>
      <c r="GC85" s="20"/>
      <c r="GD85" s="21">
        <v>30.999805776952822</v>
      </c>
      <c r="GE85" s="3">
        <v>82</v>
      </c>
      <c r="GF85" s="31" t="s">
        <v>262</v>
      </c>
      <c r="GG85" s="19">
        <v>2011</v>
      </c>
      <c r="GH85" s="31" t="s">
        <v>15</v>
      </c>
      <c r="GI85" s="12">
        <v>53.611766750979193</v>
      </c>
      <c r="GJ85" s="12"/>
      <c r="GK85" s="10">
        <v>53.611766750979193</v>
      </c>
    </row>
    <row r="86" spans="76:193" x14ac:dyDescent="0.25">
      <c r="BX86" s="3">
        <v>83</v>
      </c>
      <c r="BY86" s="13" t="s">
        <v>432</v>
      </c>
      <c r="BZ86" s="14">
        <v>2016</v>
      </c>
      <c r="CA86" s="13" t="s">
        <v>252</v>
      </c>
      <c r="CB86" s="15">
        <v>43.412198340519275</v>
      </c>
      <c r="CC86" s="15"/>
      <c r="CD86" s="15"/>
      <c r="CE86" s="15"/>
      <c r="CF86" s="10">
        <v>43.412198340519275</v>
      </c>
      <c r="CG86" s="3">
        <v>83</v>
      </c>
      <c r="CH86" s="7" t="s">
        <v>394</v>
      </c>
      <c r="CI86" s="8">
        <v>2016</v>
      </c>
      <c r="CJ86" s="7" t="s">
        <v>290</v>
      </c>
      <c r="CK86" s="12">
        <v>51.490050605801976</v>
      </c>
      <c r="CL86" s="12"/>
      <c r="CM86" s="10">
        <v>51.490050605801976</v>
      </c>
      <c r="CN86" s="2"/>
      <c r="CO86" s="7"/>
      <c r="CP86" s="8"/>
      <c r="CQ86" s="7"/>
      <c r="CR86" s="36"/>
      <c r="CS86" s="7"/>
      <c r="CT86" s="37"/>
      <c r="CU86" s="37"/>
      <c r="CV86" s="2"/>
      <c r="CW86" s="3"/>
      <c r="CX86" s="28"/>
      <c r="CY86" s="28"/>
      <c r="CZ86" s="28"/>
      <c r="DA86" s="28"/>
      <c r="DB86" s="38"/>
      <c r="DC86" s="28"/>
      <c r="DD86" s="39"/>
      <c r="DE86" s="21"/>
      <c r="DF86" s="3"/>
      <c r="DG86" s="7"/>
      <c r="DH86" s="8"/>
      <c r="DI86" s="7"/>
      <c r="DJ86" s="12"/>
      <c r="DK86" s="12"/>
      <c r="DL86" s="10"/>
      <c r="DM86" s="3"/>
      <c r="DN86" s="28"/>
      <c r="DO86" s="28"/>
      <c r="DP86" s="28"/>
      <c r="DQ86" s="28"/>
      <c r="DR86" s="38"/>
      <c r="DS86" s="28"/>
      <c r="DT86" s="39"/>
      <c r="DU86" s="39"/>
      <c r="DV86" s="3">
        <v>83</v>
      </c>
      <c r="DW86" s="28" t="s">
        <v>510</v>
      </c>
      <c r="DX86" s="27">
        <v>2014</v>
      </c>
      <c r="DY86" s="28" t="s">
        <v>15</v>
      </c>
      <c r="DZ86" s="9">
        <v>54.419450521140398</v>
      </c>
      <c r="EA86" s="9"/>
      <c r="EB86" s="9"/>
      <c r="EC86" s="9"/>
      <c r="ED86" s="10">
        <f>MAX(Table1528344062566814265901161361624520286063[[#This Row],[200m]:[vis]])</f>
        <v>54.419450521140398</v>
      </c>
      <c r="EE86" s="3">
        <v>83</v>
      </c>
      <c r="EF86" s="7" t="s">
        <v>503</v>
      </c>
      <c r="EG86" s="8">
        <v>2014</v>
      </c>
      <c r="EH86" s="7" t="s">
        <v>251</v>
      </c>
      <c r="EI86" s="12">
        <v>63.459612584852344</v>
      </c>
      <c r="EJ86" s="12"/>
      <c r="EK86" s="10">
        <v>63.459612584852344</v>
      </c>
      <c r="FL86" s="2"/>
      <c r="FM86" s="7"/>
      <c r="FN86" s="7"/>
      <c r="FO86" s="7"/>
      <c r="FP86" s="49"/>
      <c r="FQ86" s="7"/>
      <c r="FR86" s="37"/>
      <c r="FS86" s="37"/>
      <c r="FT86" s="2"/>
      <c r="FU86" s="19">
        <v>83</v>
      </c>
      <c r="FV86" s="7" t="s">
        <v>543</v>
      </c>
      <c r="FW86" s="8">
        <v>2013</v>
      </c>
      <c r="FX86" s="7" t="s">
        <v>246</v>
      </c>
      <c r="FY86" s="20"/>
      <c r="FZ86" s="20"/>
      <c r="GA86" s="20"/>
      <c r="GB86" s="20">
        <v>22.058795414786367</v>
      </c>
      <c r="GC86" s="20"/>
      <c r="GD86" s="21">
        <v>22.058795414786367</v>
      </c>
      <c r="GE86" s="3">
        <v>83</v>
      </c>
      <c r="GF86" s="7" t="s">
        <v>652</v>
      </c>
      <c r="GG86" s="8">
        <v>2012</v>
      </c>
      <c r="GH86" s="7" t="s">
        <v>239</v>
      </c>
      <c r="GI86" s="12">
        <v>53.490572401664359</v>
      </c>
      <c r="GJ86" s="12"/>
      <c r="GK86" s="10">
        <v>53.490572401664359</v>
      </c>
    </row>
    <row r="87" spans="76:193" x14ac:dyDescent="0.25">
      <c r="BX87" s="3">
        <v>84</v>
      </c>
      <c r="BY87" s="13" t="s">
        <v>180</v>
      </c>
      <c r="BZ87" s="14">
        <v>2016</v>
      </c>
      <c r="CA87" s="13" t="s">
        <v>227</v>
      </c>
      <c r="CB87" s="15">
        <v>40.633469034662049</v>
      </c>
      <c r="CC87" s="15"/>
      <c r="CD87" s="15">
        <v>33.841691686151279</v>
      </c>
      <c r="CE87" s="15"/>
      <c r="CF87" s="10">
        <v>40.633469034662049</v>
      </c>
      <c r="CG87" s="3">
        <v>84</v>
      </c>
      <c r="CH87" s="7" t="s">
        <v>190</v>
      </c>
      <c r="CI87" s="8">
        <v>2015</v>
      </c>
      <c r="CJ87" s="7" t="s">
        <v>290</v>
      </c>
      <c r="CK87" s="12">
        <v>51.445681542081658</v>
      </c>
      <c r="CL87" s="12"/>
      <c r="CM87" s="10">
        <v>51.445681542081658</v>
      </c>
      <c r="CN87" s="2"/>
      <c r="CO87" s="7"/>
      <c r="CP87" s="8"/>
      <c r="CQ87" s="7"/>
      <c r="CR87" s="36"/>
      <c r="CS87" s="7"/>
      <c r="CT87" s="37"/>
      <c r="CU87" s="37"/>
      <c r="CV87" s="2"/>
      <c r="CW87" s="3"/>
      <c r="CX87" s="28"/>
      <c r="CY87" s="28"/>
      <c r="CZ87" s="28"/>
      <c r="DA87" s="28"/>
      <c r="DB87" s="38"/>
      <c r="DC87" s="28"/>
      <c r="DD87" s="39"/>
      <c r="DE87" s="21"/>
      <c r="DF87" s="3"/>
      <c r="DG87" s="7"/>
      <c r="DH87" s="8"/>
      <c r="DI87" s="7"/>
      <c r="DJ87" s="12"/>
      <c r="DK87" s="12"/>
      <c r="DL87" s="10"/>
      <c r="DM87" s="3"/>
      <c r="DN87" s="28"/>
      <c r="DO87" s="28"/>
      <c r="DP87" s="28"/>
      <c r="DQ87" s="28"/>
      <c r="DR87" s="38"/>
      <c r="DS87" s="28"/>
      <c r="DT87" s="39"/>
      <c r="DU87" s="39"/>
      <c r="DV87" s="3">
        <v>84</v>
      </c>
      <c r="DW87" s="28" t="s">
        <v>505</v>
      </c>
      <c r="DX87" s="27">
        <v>2014</v>
      </c>
      <c r="DY87" s="28" t="s">
        <v>281</v>
      </c>
      <c r="DZ87" s="9">
        <v>54.289420028008159</v>
      </c>
      <c r="EA87" s="9"/>
      <c r="EB87" s="9"/>
      <c r="EC87" s="9"/>
      <c r="ED87" s="10">
        <f>MAX(Table1528344062566814265901161361624520286063[[#This Row],[200m]:[vis]])</f>
        <v>54.289420028008159</v>
      </c>
      <c r="EE87" s="3">
        <v>84</v>
      </c>
      <c r="EF87" s="28" t="s">
        <v>514</v>
      </c>
      <c r="EG87" s="27">
        <v>2013</v>
      </c>
      <c r="EH87" s="28" t="s">
        <v>15</v>
      </c>
      <c r="EI87" s="12"/>
      <c r="EJ87" s="12">
        <v>63.456825177451201</v>
      </c>
      <c r="EK87" s="10">
        <v>63.456825177451201</v>
      </c>
      <c r="FL87" s="2"/>
      <c r="FM87" s="7"/>
      <c r="FN87" s="7"/>
      <c r="FO87" s="7"/>
      <c r="FP87" s="49"/>
      <c r="FQ87" s="7"/>
      <c r="FR87" s="37"/>
      <c r="FS87" s="37"/>
      <c r="FT87" s="2"/>
      <c r="FU87" s="19"/>
      <c r="FV87" s="31"/>
      <c r="FW87" s="19"/>
      <c r="FX87" s="31"/>
      <c r="FY87" s="20"/>
      <c r="FZ87" s="20"/>
      <c r="GA87" s="20"/>
      <c r="GB87" s="20"/>
      <c r="GC87" s="20"/>
      <c r="GD87" s="21"/>
      <c r="GE87" s="3">
        <v>84</v>
      </c>
      <c r="GF87" s="7" t="s">
        <v>666</v>
      </c>
      <c r="GG87" s="8">
        <v>2011</v>
      </c>
      <c r="GH87" s="7" t="s">
        <v>296</v>
      </c>
      <c r="GI87" s="12"/>
      <c r="GJ87" s="12">
        <v>53.212789692981453</v>
      </c>
      <c r="GK87" s="10">
        <v>53.212789692981453</v>
      </c>
    </row>
    <row r="88" spans="76:193" x14ac:dyDescent="0.25">
      <c r="BX88" s="3">
        <v>85</v>
      </c>
      <c r="BY88" s="13" t="s">
        <v>253</v>
      </c>
      <c r="BZ88" s="14">
        <v>2016</v>
      </c>
      <c r="CA88" s="13" t="s">
        <v>227</v>
      </c>
      <c r="CB88" s="15">
        <v>35.942765667779348</v>
      </c>
      <c r="CC88" s="15"/>
      <c r="CD88" s="15"/>
      <c r="CE88" s="15"/>
      <c r="CF88" s="10">
        <v>35.942765667779348</v>
      </c>
      <c r="CG88" s="3">
        <v>85</v>
      </c>
      <c r="CH88" s="13" t="s">
        <v>79</v>
      </c>
      <c r="CI88" s="14">
        <v>2015</v>
      </c>
      <c r="CJ88" s="13" t="s">
        <v>250</v>
      </c>
      <c r="CK88" s="15"/>
      <c r="CL88" s="12">
        <v>51.301616089881286</v>
      </c>
      <c r="CM88" s="10">
        <v>51.301616089881286</v>
      </c>
      <c r="CN88" s="2"/>
      <c r="CO88" s="7"/>
      <c r="CP88" s="8"/>
      <c r="CQ88" s="7"/>
      <c r="CR88" s="36"/>
      <c r="CS88" s="7"/>
      <c r="CT88" s="37"/>
      <c r="CU88" s="37"/>
      <c r="CV88" s="2"/>
      <c r="CW88" s="3"/>
      <c r="CX88" s="28"/>
      <c r="CY88" s="28"/>
      <c r="CZ88" s="28"/>
      <c r="DA88" s="28"/>
      <c r="DB88" s="38"/>
      <c r="DC88" s="28"/>
      <c r="DD88" s="39"/>
      <c r="DE88" s="21"/>
      <c r="DF88" s="3"/>
      <c r="DG88" s="7"/>
      <c r="DH88" s="8"/>
      <c r="DI88" s="7"/>
      <c r="DJ88" s="12"/>
      <c r="DK88" s="12"/>
      <c r="DL88" s="10"/>
      <c r="DM88" s="3"/>
      <c r="DN88" s="28"/>
      <c r="DO88" s="28"/>
      <c r="DP88" s="28"/>
      <c r="DQ88" s="28"/>
      <c r="DR88" s="38"/>
      <c r="DS88" s="28"/>
      <c r="DT88" s="39"/>
      <c r="DU88" s="39"/>
      <c r="DV88" s="3">
        <v>85</v>
      </c>
      <c r="DW88" s="28" t="s">
        <v>532</v>
      </c>
      <c r="DX88" s="27">
        <v>2014</v>
      </c>
      <c r="DY88" s="28" t="s">
        <v>15</v>
      </c>
      <c r="DZ88" s="9">
        <v>54.246172131167057</v>
      </c>
      <c r="EA88" s="9"/>
      <c r="EB88" s="9">
        <v>49.453987575361133</v>
      </c>
      <c r="EC88" s="9"/>
      <c r="ED88" s="10">
        <f>MAX(Table1528344062566814265901161361624520286063[[#This Row],[200m]:[vis]])</f>
        <v>54.246172131167057</v>
      </c>
      <c r="EE88" s="3">
        <v>85</v>
      </c>
      <c r="EF88" s="28" t="s">
        <v>515</v>
      </c>
      <c r="EG88" s="27">
        <v>2014</v>
      </c>
      <c r="EH88" s="28" t="s">
        <v>399</v>
      </c>
      <c r="EI88" s="12"/>
      <c r="EJ88" s="12">
        <v>63.40314968227392</v>
      </c>
      <c r="EK88" s="10">
        <v>63.40314968227392</v>
      </c>
      <c r="FL88" s="2"/>
      <c r="FM88" s="7"/>
      <c r="FN88" s="7"/>
      <c r="FO88" s="7"/>
      <c r="FP88" s="49"/>
      <c r="FQ88" s="7"/>
      <c r="FR88" s="37"/>
      <c r="FS88" s="37"/>
      <c r="FT88" s="2"/>
      <c r="FU88" s="19"/>
      <c r="FV88" s="7"/>
      <c r="FW88" s="8"/>
      <c r="FX88" s="7"/>
      <c r="FY88" s="20"/>
      <c r="FZ88" s="20"/>
      <c r="GA88" s="20"/>
      <c r="GB88" s="20"/>
      <c r="GC88" s="20"/>
      <c r="GD88" s="21"/>
      <c r="GE88" s="3">
        <v>85</v>
      </c>
      <c r="GF88" s="7" t="s">
        <v>668</v>
      </c>
      <c r="GG88" s="8">
        <v>2014</v>
      </c>
      <c r="GH88" s="7" t="s">
        <v>320</v>
      </c>
      <c r="GI88" s="12"/>
      <c r="GJ88" s="12">
        <v>53.190270056226076</v>
      </c>
      <c r="GK88" s="10">
        <v>53.190270056226076</v>
      </c>
    </row>
    <row r="89" spans="76:193" x14ac:dyDescent="0.25">
      <c r="BX89" s="3">
        <v>86</v>
      </c>
      <c r="BY89" s="13" t="s">
        <v>392</v>
      </c>
      <c r="BZ89" s="14">
        <v>2016</v>
      </c>
      <c r="CA89" s="13" t="s">
        <v>279</v>
      </c>
      <c r="CB89" s="15"/>
      <c r="CC89" s="15"/>
      <c r="CD89" s="15">
        <v>35.853594320133574</v>
      </c>
      <c r="CE89" s="15"/>
      <c r="CF89" s="10">
        <v>35.853594320133574</v>
      </c>
      <c r="CG89" s="3">
        <v>86</v>
      </c>
      <c r="CH89" s="13" t="s">
        <v>425</v>
      </c>
      <c r="CI89" s="14">
        <v>2015</v>
      </c>
      <c r="CJ89" s="13" t="s">
        <v>251</v>
      </c>
      <c r="CK89" s="15"/>
      <c r="CL89" s="12">
        <v>50.995472215526114</v>
      </c>
      <c r="CM89" s="10">
        <v>50.995472215526114</v>
      </c>
      <c r="CN89" s="2"/>
      <c r="CO89" s="7"/>
      <c r="CP89" s="8"/>
      <c r="CQ89" s="7"/>
      <c r="CR89" s="36"/>
      <c r="CS89" s="7"/>
      <c r="CT89" s="37"/>
      <c r="CU89" s="37"/>
      <c r="CV89" s="2"/>
      <c r="CW89" s="3"/>
      <c r="CX89" s="28"/>
      <c r="CY89" s="28"/>
      <c r="CZ89" s="28"/>
      <c r="DA89" s="28"/>
      <c r="DB89" s="38"/>
      <c r="DC89" s="28"/>
      <c r="DD89" s="39"/>
      <c r="DE89" s="21"/>
      <c r="DF89" s="3"/>
      <c r="DG89" s="7"/>
      <c r="DH89" s="8"/>
      <c r="DI89" s="7"/>
      <c r="DJ89" s="12"/>
      <c r="DK89" s="12"/>
      <c r="DL89" s="10"/>
      <c r="DM89" s="3"/>
      <c r="DN89" s="28"/>
      <c r="DO89" s="28"/>
      <c r="DP89" s="28"/>
      <c r="DQ89" s="28"/>
      <c r="DR89" s="38"/>
      <c r="DS89" s="28"/>
      <c r="DT89" s="39"/>
      <c r="DU89" s="39"/>
      <c r="DV89" s="3">
        <v>86</v>
      </c>
      <c r="DW89" s="28" t="s">
        <v>152</v>
      </c>
      <c r="DX89" s="27">
        <v>2013</v>
      </c>
      <c r="DY89" s="28" t="s">
        <v>249</v>
      </c>
      <c r="DZ89" s="9">
        <v>53.944768369239505</v>
      </c>
      <c r="EA89" s="9"/>
      <c r="EB89" s="9"/>
      <c r="EC89" s="9"/>
      <c r="ED89" s="10">
        <f>MAX(Table1528344062566814265901161361624520286063[[#This Row],[200m]:[vis]])</f>
        <v>53.944768369239505</v>
      </c>
      <c r="EE89" s="3">
        <v>86</v>
      </c>
      <c r="EF89" s="28" t="s">
        <v>516</v>
      </c>
      <c r="EG89" s="27">
        <v>2014</v>
      </c>
      <c r="EH89" s="28" t="s">
        <v>249</v>
      </c>
      <c r="EI89" s="12"/>
      <c r="EJ89" s="12">
        <v>63.295987128996011</v>
      </c>
      <c r="EK89" s="10">
        <v>63.295987128996011</v>
      </c>
      <c r="FL89" s="2"/>
      <c r="FM89" s="7"/>
      <c r="FN89" s="7"/>
      <c r="FO89" s="7"/>
      <c r="FP89" s="49"/>
      <c r="FQ89" s="7"/>
      <c r="FR89" s="37"/>
      <c r="FS89" s="37"/>
      <c r="FT89" s="2"/>
      <c r="FU89" s="19"/>
      <c r="FV89" s="31"/>
      <c r="FW89" s="19"/>
      <c r="FX89" s="31"/>
      <c r="FY89" s="20"/>
      <c r="FZ89" s="20"/>
      <c r="GA89" s="20"/>
      <c r="GB89" s="20"/>
      <c r="GC89" s="20"/>
      <c r="GD89" s="21"/>
      <c r="GE89" s="3">
        <v>86</v>
      </c>
      <c r="GF89" s="7" t="s">
        <v>670</v>
      </c>
      <c r="GG89" s="8">
        <v>2012</v>
      </c>
      <c r="GH89" s="7" t="s">
        <v>641</v>
      </c>
      <c r="GI89" s="12"/>
      <c r="GJ89" s="12">
        <v>53.08145822849707</v>
      </c>
      <c r="GK89" s="10">
        <v>53.08145822849707</v>
      </c>
    </row>
    <row r="90" spans="76:193" x14ac:dyDescent="0.25">
      <c r="BX90" s="3">
        <v>87</v>
      </c>
      <c r="BY90" s="13" t="s">
        <v>233</v>
      </c>
      <c r="BZ90" s="14">
        <v>2016</v>
      </c>
      <c r="CA90" s="13" t="s">
        <v>227</v>
      </c>
      <c r="CB90" s="15">
        <v>35.749693956475902</v>
      </c>
      <c r="CC90" s="15"/>
      <c r="CD90" s="15"/>
      <c r="CE90" s="15"/>
      <c r="CF90" s="10">
        <v>35.749693956475902</v>
      </c>
      <c r="CG90" s="3">
        <v>87</v>
      </c>
      <c r="CH90" s="13" t="s">
        <v>426</v>
      </c>
      <c r="CI90" s="14">
        <v>2016</v>
      </c>
      <c r="CJ90" s="13" t="s">
        <v>249</v>
      </c>
      <c r="CK90" s="15"/>
      <c r="CL90" s="12">
        <v>50.959707824615521</v>
      </c>
      <c r="CM90" s="10">
        <v>50.959707824615521</v>
      </c>
      <c r="CN90" s="2"/>
      <c r="CO90" s="7"/>
      <c r="CP90" s="8"/>
      <c r="CQ90" s="7"/>
      <c r="CR90" s="36"/>
      <c r="CS90" s="7"/>
      <c r="CT90" s="37"/>
      <c r="CU90" s="37"/>
      <c r="CV90" s="2"/>
      <c r="CW90" s="3"/>
      <c r="CX90" s="28"/>
      <c r="CY90" s="28"/>
      <c r="CZ90" s="28"/>
      <c r="DA90" s="28"/>
      <c r="DB90" s="38"/>
      <c r="DC90" s="28"/>
      <c r="DD90" s="39"/>
      <c r="DE90" s="21"/>
      <c r="DF90" s="3"/>
      <c r="DG90" s="7"/>
      <c r="DH90" s="8"/>
      <c r="DI90" s="7"/>
      <c r="DJ90" s="12"/>
      <c r="DK90" s="12"/>
      <c r="DL90" s="10"/>
      <c r="DM90" s="3"/>
      <c r="DN90" s="28"/>
      <c r="DO90" s="28"/>
      <c r="DP90" s="28"/>
      <c r="DQ90" s="28"/>
      <c r="DR90" s="38"/>
      <c r="DS90" s="28"/>
      <c r="DT90" s="39"/>
      <c r="DU90" s="39"/>
      <c r="DV90" s="3">
        <v>87</v>
      </c>
      <c r="DW90" s="28" t="s">
        <v>174</v>
      </c>
      <c r="DX90" s="27">
        <v>2013</v>
      </c>
      <c r="DY90" s="28" t="s">
        <v>247</v>
      </c>
      <c r="DZ90" s="9">
        <v>53.096287338355353</v>
      </c>
      <c r="EA90" s="9"/>
      <c r="EB90" s="9"/>
      <c r="EC90" s="9"/>
      <c r="ED90" s="10">
        <f>MAX(Table1528344062566814265901161361624520286063[[#This Row],[200m]:[vis]])</f>
        <v>53.096287338355353</v>
      </c>
      <c r="EE90" s="3">
        <v>87</v>
      </c>
      <c r="EF90" s="28" t="s">
        <v>217</v>
      </c>
      <c r="EG90" s="27">
        <v>2013</v>
      </c>
      <c r="EH90" s="28" t="s">
        <v>279</v>
      </c>
      <c r="EI90" s="12"/>
      <c r="EJ90" s="12">
        <v>62.914957850555751</v>
      </c>
      <c r="EK90" s="10">
        <v>62.914957850555751</v>
      </c>
      <c r="FL90" s="2"/>
      <c r="FM90" s="7"/>
      <c r="FN90" s="7"/>
      <c r="FO90" s="7"/>
      <c r="FP90" s="49"/>
      <c r="FQ90" s="7"/>
      <c r="FR90" s="37"/>
      <c r="FS90" s="37"/>
      <c r="FT90" s="2"/>
      <c r="FU90" s="19"/>
      <c r="FV90" s="7"/>
      <c r="FW90" s="8"/>
      <c r="FX90" s="7"/>
      <c r="FY90" s="20"/>
      <c r="FZ90" s="20"/>
      <c r="GA90" s="20"/>
      <c r="GB90" s="20"/>
      <c r="GC90" s="20"/>
      <c r="GD90" s="21"/>
      <c r="GE90" s="3">
        <v>87</v>
      </c>
      <c r="GF90" s="7" t="s">
        <v>671</v>
      </c>
      <c r="GG90" s="8">
        <v>2011</v>
      </c>
      <c r="GH90" s="7" t="s">
        <v>296</v>
      </c>
      <c r="GI90" s="12"/>
      <c r="GJ90" s="12">
        <v>52.988190393790383</v>
      </c>
      <c r="GK90" s="10">
        <v>52.988190393790383</v>
      </c>
    </row>
    <row r="91" spans="76:193" x14ac:dyDescent="0.25">
      <c r="BX91" s="3">
        <v>88</v>
      </c>
      <c r="BY91" s="13" t="s">
        <v>433</v>
      </c>
      <c r="BZ91" s="14">
        <v>2015</v>
      </c>
      <c r="CA91" s="13" t="s">
        <v>227</v>
      </c>
      <c r="CB91" s="15">
        <v>34.094946983212424</v>
      </c>
      <c r="CC91" s="15"/>
      <c r="CD91" s="15"/>
      <c r="CE91" s="15"/>
      <c r="CF91" s="10">
        <v>34.094946983212424</v>
      </c>
      <c r="CG91" s="3">
        <v>88</v>
      </c>
      <c r="CH91" s="13" t="s">
        <v>427</v>
      </c>
      <c r="CI91" s="14">
        <v>2015</v>
      </c>
      <c r="CJ91" s="13" t="s">
        <v>249</v>
      </c>
      <c r="CK91" s="15"/>
      <c r="CL91" s="12">
        <v>50.913934374359101</v>
      </c>
      <c r="CM91" s="10">
        <v>50.913934374359101</v>
      </c>
      <c r="CN91" s="2"/>
      <c r="CO91" s="7"/>
      <c r="CP91" s="8"/>
      <c r="CQ91" s="7"/>
      <c r="CR91" s="36"/>
      <c r="CS91" s="7"/>
      <c r="CT91" s="37"/>
      <c r="CU91" s="37"/>
      <c r="CV91" s="2"/>
      <c r="CW91" s="3"/>
      <c r="CX91" s="28"/>
      <c r="CY91" s="28"/>
      <c r="CZ91" s="28"/>
      <c r="DA91" s="28"/>
      <c r="DB91" s="38"/>
      <c r="DC91" s="28"/>
      <c r="DD91" s="39"/>
      <c r="DE91" s="21"/>
      <c r="DF91" s="3"/>
      <c r="DG91" s="7"/>
      <c r="DH91" s="8"/>
      <c r="DI91" s="7"/>
      <c r="DJ91" s="12"/>
      <c r="DK91" s="12"/>
      <c r="DL91" s="10"/>
      <c r="DM91" s="3"/>
      <c r="DN91" s="28"/>
      <c r="DO91" s="28"/>
      <c r="DP91" s="28"/>
      <c r="DQ91" s="28"/>
      <c r="DR91" s="38"/>
      <c r="DS91" s="28"/>
      <c r="DT91" s="39"/>
      <c r="DU91" s="39"/>
      <c r="DV91" s="3">
        <v>88</v>
      </c>
      <c r="DW91" s="28" t="s">
        <v>512</v>
      </c>
      <c r="DX91" s="27">
        <v>2014</v>
      </c>
      <c r="DY91" s="28" t="s">
        <v>281</v>
      </c>
      <c r="DZ91" s="9">
        <v>53.012457897848705</v>
      </c>
      <c r="EA91" s="9"/>
      <c r="EB91" s="9"/>
      <c r="EC91" s="9"/>
      <c r="ED91" s="10">
        <f>MAX(Table1528344062566814265901161361624520286063[[#This Row],[200m]:[vis]])</f>
        <v>53.012457897848705</v>
      </c>
      <c r="EE91" s="3">
        <v>88</v>
      </c>
      <c r="EF91" s="28" t="s">
        <v>520</v>
      </c>
      <c r="EG91" s="27">
        <v>2015</v>
      </c>
      <c r="EH91" s="28" t="s">
        <v>320</v>
      </c>
      <c r="EI91" s="12"/>
      <c r="EJ91" s="12">
        <v>61.925410950711182</v>
      </c>
      <c r="EK91" s="10">
        <v>61.925410950711182</v>
      </c>
      <c r="FL91" s="2"/>
      <c r="FM91" s="7"/>
      <c r="FN91" s="7"/>
      <c r="FO91" s="7"/>
      <c r="FP91" s="49"/>
      <c r="FQ91" s="7"/>
      <c r="FR91" s="37"/>
      <c r="FS91" s="37"/>
      <c r="FT91" s="2"/>
      <c r="FU91" s="19"/>
      <c r="FV91" s="31"/>
      <c r="FW91" s="19"/>
      <c r="FX91" s="31"/>
      <c r="FY91" s="20"/>
      <c r="FZ91" s="20"/>
      <c r="GA91" s="20"/>
      <c r="GB91" s="20"/>
      <c r="GC91" s="20"/>
      <c r="GD91" s="21"/>
      <c r="GE91" s="3">
        <v>88</v>
      </c>
      <c r="GF91" s="7" t="s">
        <v>673</v>
      </c>
      <c r="GG91" s="8">
        <v>2011</v>
      </c>
      <c r="GH91" s="7" t="s">
        <v>249</v>
      </c>
      <c r="GI91" s="12"/>
      <c r="GJ91" s="12">
        <v>52.602926781046556</v>
      </c>
      <c r="GK91" s="10">
        <v>52.602926781046556</v>
      </c>
    </row>
    <row r="92" spans="76:193" x14ac:dyDescent="0.25">
      <c r="BX92" s="3">
        <v>89</v>
      </c>
      <c r="BY92" s="13" t="s">
        <v>191</v>
      </c>
      <c r="BZ92" s="14">
        <v>2015</v>
      </c>
      <c r="CA92" s="13" t="s">
        <v>252</v>
      </c>
      <c r="CB92" s="15"/>
      <c r="CC92" s="15"/>
      <c r="CD92" s="15">
        <v>34.089925810062965</v>
      </c>
      <c r="CE92" s="15"/>
      <c r="CF92" s="10">
        <v>34.089925810062965</v>
      </c>
      <c r="CG92" s="3">
        <v>89</v>
      </c>
      <c r="CH92" s="13" t="s">
        <v>428</v>
      </c>
      <c r="CI92" s="14">
        <v>2016</v>
      </c>
      <c r="CJ92" s="13" t="s">
        <v>231</v>
      </c>
      <c r="CK92" s="15"/>
      <c r="CL92" s="12">
        <v>50.223044568924436</v>
      </c>
      <c r="CM92" s="10">
        <v>50.223044568924436</v>
      </c>
      <c r="CN92" s="2"/>
      <c r="CO92" s="7"/>
      <c r="CP92" s="8"/>
      <c r="CQ92" s="7"/>
      <c r="CR92" s="36"/>
      <c r="CS92" s="7"/>
      <c r="CT92" s="37"/>
      <c r="CU92" s="37"/>
      <c r="CV92" s="2"/>
      <c r="CW92" s="3"/>
      <c r="CX92" s="28"/>
      <c r="CY92" s="28"/>
      <c r="CZ92" s="28"/>
      <c r="DA92" s="28"/>
      <c r="DB92" s="38"/>
      <c r="DC92" s="28"/>
      <c r="DD92" s="39"/>
      <c r="DE92" s="21"/>
      <c r="DF92" s="3"/>
      <c r="DG92" s="13"/>
      <c r="DH92" s="14"/>
      <c r="DI92" s="13"/>
      <c r="DJ92" s="15"/>
      <c r="DK92" s="12"/>
      <c r="DL92" s="10"/>
      <c r="DM92" s="3"/>
      <c r="DN92" s="28"/>
      <c r="DO92" s="28"/>
      <c r="DP92" s="28"/>
      <c r="DQ92" s="28"/>
      <c r="DR92" s="38"/>
      <c r="DS92" s="28"/>
      <c r="DT92" s="39"/>
      <c r="DU92" s="39"/>
      <c r="DV92" s="3">
        <v>89</v>
      </c>
      <c r="DW92" s="28" t="s">
        <v>533</v>
      </c>
      <c r="DX92" s="27">
        <v>2014</v>
      </c>
      <c r="DY92" s="28" t="s">
        <v>249</v>
      </c>
      <c r="DZ92" s="9">
        <v>52.637484470531206</v>
      </c>
      <c r="EA92" s="9"/>
      <c r="EB92" s="9"/>
      <c r="EC92" s="9"/>
      <c r="ED92" s="10">
        <f>MAX(Table1528344062566814265901161361624520286063[[#This Row],[200m]:[vis]])</f>
        <v>52.637484470531206</v>
      </c>
      <c r="EE92" s="3">
        <v>89</v>
      </c>
      <c r="EF92" s="28" t="s">
        <v>521</v>
      </c>
      <c r="EG92" s="27">
        <v>2014</v>
      </c>
      <c r="EH92" s="28" t="s">
        <v>320</v>
      </c>
      <c r="EI92" s="12"/>
      <c r="EJ92" s="12">
        <v>61.357910264014315</v>
      </c>
      <c r="EK92" s="10">
        <v>61.357910264014315</v>
      </c>
      <c r="FL92" s="2"/>
      <c r="FM92" s="7"/>
      <c r="FN92" s="7"/>
      <c r="FO92" s="7"/>
      <c r="FP92" s="49"/>
      <c r="FQ92" s="7"/>
      <c r="FR92" s="37"/>
      <c r="FS92" s="37"/>
      <c r="FT92" s="2"/>
      <c r="FU92" s="19"/>
      <c r="FV92" s="31"/>
      <c r="FW92" s="19"/>
      <c r="FX92" s="31"/>
      <c r="FY92" s="20"/>
      <c r="FZ92" s="20"/>
      <c r="GA92" s="20"/>
      <c r="GB92" s="20"/>
      <c r="GC92" s="20"/>
      <c r="GD92" s="21"/>
      <c r="GE92" s="3">
        <v>89</v>
      </c>
      <c r="GF92" s="7" t="s">
        <v>226</v>
      </c>
      <c r="GG92" s="8">
        <v>2012</v>
      </c>
      <c r="GH92" s="7" t="s">
        <v>15</v>
      </c>
      <c r="GI92" s="12">
        <v>52.139194639072571</v>
      </c>
      <c r="GJ92" s="12"/>
      <c r="GK92" s="10">
        <v>52.139194639072571</v>
      </c>
    </row>
    <row r="93" spans="76:193" x14ac:dyDescent="0.25">
      <c r="BX93" s="3">
        <v>90</v>
      </c>
      <c r="BY93" s="13" t="s">
        <v>434</v>
      </c>
      <c r="BZ93" s="14">
        <v>2016</v>
      </c>
      <c r="CA93" s="13" t="s">
        <v>227</v>
      </c>
      <c r="CB93" s="15">
        <v>33.717577461704245</v>
      </c>
      <c r="CC93" s="15"/>
      <c r="CD93" s="15"/>
      <c r="CE93" s="15"/>
      <c r="CF93" s="10">
        <v>33.717577461704245</v>
      </c>
      <c r="CG93" s="3">
        <v>90</v>
      </c>
      <c r="CH93" s="13" t="s">
        <v>429</v>
      </c>
      <c r="CI93" s="14">
        <v>2016</v>
      </c>
      <c r="CJ93" s="13" t="s">
        <v>251</v>
      </c>
      <c r="CK93" s="15"/>
      <c r="CL93" s="12">
        <v>48.356279790011115</v>
      </c>
      <c r="CM93" s="10">
        <v>48.356279790011115</v>
      </c>
      <c r="CN93" s="2"/>
      <c r="CO93" s="7"/>
      <c r="CP93" s="8"/>
      <c r="CQ93" s="7"/>
      <c r="CR93" s="36"/>
      <c r="CS93" s="7"/>
      <c r="CT93" s="37"/>
      <c r="CU93" s="37"/>
      <c r="CV93" s="2"/>
      <c r="CW93" s="3"/>
      <c r="CX93" s="28"/>
      <c r="CY93" s="28"/>
      <c r="CZ93" s="28"/>
      <c r="DA93" s="28"/>
      <c r="DB93" s="38"/>
      <c r="DC93" s="28"/>
      <c r="DD93" s="39"/>
      <c r="DE93" s="21"/>
      <c r="DF93" s="3"/>
      <c r="DG93" s="13"/>
      <c r="DH93" s="14"/>
      <c r="DI93" s="13"/>
      <c r="DJ93" s="15"/>
      <c r="DK93" s="12"/>
      <c r="DL93" s="10"/>
      <c r="DM93" s="3"/>
      <c r="DN93" s="28"/>
      <c r="DO93" s="28"/>
      <c r="DP93" s="28"/>
      <c r="DQ93" s="28"/>
      <c r="DR93" s="38"/>
      <c r="DS93" s="28"/>
      <c r="DT93" s="39"/>
      <c r="DU93" s="39"/>
      <c r="DV93" s="3">
        <v>90</v>
      </c>
      <c r="DW93" s="28" t="s">
        <v>168</v>
      </c>
      <c r="DX93" s="27">
        <v>2014</v>
      </c>
      <c r="DY93" s="28" t="s">
        <v>251</v>
      </c>
      <c r="DZ93" s="9"/>
      <c r="EA93" s="9"/>
      <c r="EB93" s="9"/>
      <c r="EC93" s="35">
        <v>52.49</v>
      </c>
      <c r="ED93" s="10">
        <f>MAX(Table1528344062566814265901161361624520286063[[#This Row],[200m]:[vis]])</f>
        <v>52.49</v>
      </c>
      <c r="EE93" s="3">
        <v>90</v>
      </c>
      <c r="EF93" s="7" t="s">
        <v>507</v>
      </c>
      <c r="EG93" s="8">
        <v>2013</v>
      </c>
      <c r="EH93" s="7" t="s">
        <v>15</v>
      </c>
      <c r="EI93" s="12">
        <v>60.903172700866961</v>
      </c>
      <c r="EJ93" s="12"/>
      <c r="EK93" s="10">
        <v>60.903172700866961</v>
      </c>
      <c r="FL93" s="2"/>
      <c r="FM93" s="7"/>
      <c r="FN93" s="7"/>
      <c r="FO93" s="7"/>
      <c r="FP93" s="49"/>
      <c r="FQ93" s="7"/>
      <c r="FR93" s="37"/>
      <c r="FS93" s="37"/>
      <c r="FT93" s="2"/>
      <c r="FU93" s="19"/>
      <c r="FV93" s="7"/>
      <c r="FW93" s="8"/>
      <c r="FX93" s="7"/>
      <c r="FY93" s="20"/>
      <c r="FZ93" s="20"/>
      <c r="GA93" s="20"/>
      <c r="GB93" s="20"/>
      <c r="GC93" s="20"/>
      <c r="GD93" s="21"/>
      <c r="GE93" s="3">
        <v>90</v>
      </c>
      <c r="GF93" s="7" t="s">
        <v>654</v>
      </c>
      <c r="GG93" s="8">
        <v>2012</v>
      </c>
      <c r="GH93" s="7" t="s">
        <v>239</v>
      </c>
      <c r="GI93" s="12">
        <v>51.755396832838365</v>
      </c>
      <c r="GJ93" s="12"/>
      <c r="GK93" s="10">
        <v>51.755396832838365</v>
      </c>
    </row>
    <row r="94" spans="76:193" x14ac:dyDescent="0.25">
      <c r="BX94" s="3">
        <v>91</v>
      </c>
      <c r="BY94" s="13" t="s">
        <v>435</v>
      </c>
      <c r="BZ94" s="14">
        <v>2015</v>
      </c>
      <c r="CA94" s="13" t="s">
        <v>250</v>
      </c>
      <c r="CB94" s="15"/>
      <c r="CC94" s="15"/>
      <c r="CD94" s="15">
        <v>32.858044882517262</v>
      </c>
      <c r="CE94" s="15"/>
      <c r="CF94" s="10">
        <v>32.858044882517262</v>
      </c>
      <c r="CG94" s="3">
        <v>91</v>
      </c>
      <c r="CH94" s="13" t="s">
        <v>71</v>
      </c>
      <c r="CI94" s="14">
        <v>2015</v>
      </c>
      <c r="CJ94" s="13" t="s">
        <v>227</v>
      </c>
      <c r="CK94" s="15"/>
      <c r="CL94" s="12">
        <v>48.323824236438114</v>
      </c>
      <c r="CM94" s="10">
        <v>48.323824236438114</v>
      </c>
      <c r="CN94" s="2"/>
      <c r="CO94" s="7"/>
      <c r="CP94" s="8"/>
      <c r="CQ94" s="7"/>
      <c r="CR94" s="36"/>
      <c r="CS94" s="7"/>
      <c r="CT94" s="37"/>
      <c r="CU94" s="37"/>
      <c r="CV94" s="2"/>
      <c r="CW94" s="3"/>
      <c r="CX94" s="28"/>
      <c r="CY94" s="28"/>
      <c r="CZ94" s="28"/>
      <c r="DA94" s="28"/>
      <c r="DB94" s="38"/>
      <c r="DC94" s="28"/>
      <c r="DD94" s="39"/>
      <c r="DE94" s="21"/>
      <c r="DF94" s="3"/>
      <c r="DG94" s="13"/>
      <c r="DH94" s="14"/>
      <c r="DI94" s="13"/>
      <c r="DJ94" s="15"/>
      <c r="DK94" s="12"/>
      <c r="DL94" s="10"/>
      <c r="DM94" s="3"/>
      <c r="DN94" s="28"/>
      <c r="DO94" s="28"/>
      <c r="DP94" s="28"/>
      <c r="DQ94" s="28"/>
      <c r="DR94" s="38"/>
      <c r="DS94" s="28"/>
      <c r="DT94" s="39"/>
      <c r="DU94" s="39"/>
      <c r="DV94" s="3">
        <v>91</v>
      </c>
      <c r="DW94" s="28" t="s">
        <v>47</v>
      </c>
      <c r="DX94" s="27">
        <v>2013</v>
      </c>
      <c r="DY94" s="28" t="s">
        <v>15</v>
      </c>
      <c r="DZ94" s="9">
        <v>52.143209148620748</v>
      </c>
      <c r="EA94" s="9"/>
      <c r="EB94" s="9"/>
      <c r="EC94" s="9"/>
      <c r="ED94" s="10">
        <f>MAX(Table1528344062566814265901161361624520286063[[#This Row],[200m]:[vis]])</f>
        <v>52.143209148620748</v>
      </c>
      <c r="EE94" s="3">
        <v>91</v>
      </c>
      <c r="EF94" s="28" t="s">
        <v>522</v>
      </c>
      <c r="EG94" s="27">
        <v>2014</v>
      </c>
      <c r="EH94" s="28" t="s">
        <v>349</v>
      </c>
      <c r="EI94" s="12"/>
      <c r="EJ94" s="12">
        <v>60.797585276937525</v>
      </c>
      <c r="EK94" s="10">
        <v>60.797585276937525</v>
      </c>
      <c r="FL94" s="2"/>
      <c r="FM94" s="7"/>
      <c r="FN94" s="7"/>
      <c r="FO94" s="7"/>
      <c r="FP94" s="49"/>
      <c r="FQ94" s="7"/>
      <c r="FR94" s="37"/>
      <c r="FS94" s="37"/>
      <c r="FT94" s="2"/>
      <c r="FU94" s="19"/>
      <c r="FV94" s="7"/>
      <c r="FW94" s="8"/>
      <c r="FX94" s="7"/>
      <c r="FY94" s="20"/>
      <c r="FZ94" s="20"/>
      <c r="GA94" s="20"/>
      <c r="GB94" s="20"/>
      <c r="GC94" s="20"/>
      <c r="GD94" s="21"/>
      <c r="GE94" s="3">
        <v>91</v>
      </c>
      <c r="GF94" s="7" t="s">
        <v>214</v>
      </c>
      <c r="GG94" s="8">
        <v>2012</v>
      </c>
      <c r="GH94" s="7" t="s">
        <v>386</v>
      </c>
      <c r="GI94" s="12">
        <v>51.277098997601556</v>
      </c>
      <c r="GJ94" s="12"/>
      <c r="GK94" s="10">
        <v>51.277098997601556</v>
      </c>
    </row>
    <row r="95" spans="76:193" x14ac:dyDescent="0.25">
      <c r="BX95" s="3">
        <v>92</v>
      </c>
      <c r="BY95" s="13" t="s">
        <v>436</v>
      </c>
      <c r="BZ95" s="14">
        <v>2016</v>
      </c>
      <c r="CA95" s="13" t="s">
        <v>15</v>
      </c>
      <c r="CB95" s="15"/>
      <c r="CC95" s="15"/>
      <c r="CD95" s="15">
        <v>31.172402430609342</v>
      </c>
      <c r="CE95" s="15"/>
      <c r="CF95" s="10">
        <v>31.172402430609342</v>
      </c>
      <c r="CG95" s="3">
        <v>92</v>
      </c>
      <c r="CH95" s="13" t="s">
        <v>430</v>
      </c>
      <c r="CI95" s="14">
        <v>2016</v>
      </c>
      <c r="CJ95" s="13" t="s">
        <v>249</v>
      </c>
      <c r="CK95" s="15"/>
      <c r="CL95" s="12">
        <v>46.399731098840434</v>
      </c>
      <c r="CM95" s="10">
        <v>46.399731098840434</v>
      </c>
      <c r="CN95" s="2"/>
      <c r="CO95" s="7"/>
      <c r="CP95" s="8"/>
      <c r="CQ95" s="7"/>
      <c r="CR95" s="36"/>
      <c r="CS95" s="7"/>
      <c r="CT95" s="37"/>
      <c r="CU95" s="37"/>
      <c r="CV95" s="2"/>
      <c r="CW95" s="3"/>
      <c r="CX95" s="28"/>
      <c r="CY95" s="28"/>
      <c r="CZ95" s="28"/>
      <c r="DA95" s="28"/>
      <c r="DB95" s="38"/>
      <c r="DC95" s="28"/>
      <c r="DD95" s="39"/>
      <c r="DE95" s="21"/>
      <c r="DF95" s="3"/>
      <c r="DG95" s="13"/>
      <c r="DH95" s="14"/>
      <c r="DI95" s="13"/>
      <c r="DJ95" s="15"/>
      <c r="DK95" s="12"/>
      <c r="DL95" s="10"/>
      <c r="DM95" s="3"/>
      <c r="DN95" s="28"/>
      <c r="DO95" s="28"/>
      <c r="DP95" s="28"/>
      <c r="DQ95" s="28"/>
      <c r="DR95" s="38"/>
      <c r="DS95" s="28"/>
      <c r="DT95" s="39"/>
      <c r="DU95" s="39"/>
      <c r="DV95" s="3">
        <v>92</v>
      </c>
      <c r="DW95" s="28" t="s">
        <v>534</v>
      </c>
      <c r="DX95" s="27">
        <v>2013</v>
      </c>
      <c r="DY95" s="28" t="s">
        <v>281</v>
      </c>
      <c r="DZ95" s="9">
        <v>51.494117795564989</v>
      </c>
      <c r="EA95" s="9"/>
      <c r="EB95" s="9"/>
      <c r="EC95" s="9"/>
      <c r="ED95" s="10">
        <f>MAX(Table1528344062566814265901161361624520286063[[#This Row],[200m]:[vis]])</f>
        <v>51.494117795564989</v>
      </c>
      <c r="EE95" s="3">
        <v>92</v>
      </c>
      <c r="EF95" s="28" t="s">
        <v>523</v>
      </c>
      <c r="EG95" s="27">
        <v>2014</v>
      </c>
      <c r="EH95" s="28" t="s">
        <v>479</v>
      </c>
      <c r="EI95" s="12"/>
      <c r="EJ95" s="12">
        <v>60.244320459681752</v>
      </c>
      <c r="EK95" s="10">
        <v>60.244320459681752</v>
      </c>
      <c r="FL95" s="2"/>
      <c r="FM95" s="7"/>
      <c r="FN95" s="7"/>
      <c r="FO95" s="7"/>
      <c r="FP95" s="49"/>
      <c r="FQ95" s="7"/>
      <c r="FR95" s="37"/>
      <c r="FS95" s="37"/>
      <c r="FT95" s="2"/>
      <c r="FU95" s="19"/>
      <c r="FV95" s="7"/>
      <c r="FW95" s="8"/>
      <c r="FX95" s="7"/>
      <c r="FY95" s="20"/>
      <c r="FZ95" s="20"/>
      <c r="GA95" s="20"/>
      <c r="GB95" s="20"/>
      <c r="GC95" s="20"/>
      <c r="GD95" s="21"/>
      <c r="GE95" s="3">
        <v>92</v>
      </c>
      <c r="GF95" s="7" t="s">
        <v>503</v>
      </c>
      <c r="GG95" s="8">
        <v>2014</v>
      </c>
      <c r="GH95" s="7" t="s">
        <v>251</v>
      </c>
      <c r="GI95" s="12"/>
      <c r="GJ95" s="12">
        <v>50.813212209966494</v>
      </c>
      <c r="GK95" s="10">
        <v>50.813212209966494</v>
      </c>
    </row>
    <row r="96" spans="76:193" x14ac:dyDescent="0.25">
      <c r="BX96" s="3">
        <v>93</v>
      </c>
      <c r="BY96" s="13" t="s">
        <v>73</v>
      </c>
      <c r="BZ96" s="14">
        <v>2015</v>
      </c>
      <c r="CA96" s="13" t="s">
        <v>227</v>
      </c>
      <c r="CB96" s="15">
        <v>31.037011832583865</v>
      </c>
      <c r="CC96" s="15"/>
      <c r="CD96" s="15"/>
      <c r="CE96" s="15"/>
      <c r="CF96" s="10">
        <v>31.037011832583865</v>
      </c>
      <c r="CG96" s="3">
        <v>93</v>
      </c>
      <c r="CH96" s="13" t="s">
        <v>431</v>
      </c>
      <c r="CI96" s="14">
        <v>2016</v>
      </c>
      <c r="CJ96" s="13" t="s">
        <v>251</v>
      </c>
      <c r="CK96" s="15"/>
      <c r="CL96" s="12">
        <v>45.069489331874813</v>
      </c>
      <c r="CM96" s="10">
        <v>45.069489331874813</v>
      </c>
      <c r="CN96" s="2"/>
      <c r="CO96" s="7"/>
      <c r="CP96" s="8"/>
      <c r="CQ96" s="7"/>
      <c r="CR96" s="36"/>
      <c r="CS96" s="7"/>
      <c r="CT96" s="37"/>
      <c r="CU96" s="37"/>
      <c r="CV96" s="2"/>
      <c r="CW96" s="3"/>
      <c r="CX96" s="28"/>
      <c r="CY96" s="28"/>
      <c r="CZ96" s="28"/>
      <c r="DA96" s="28"/>
      <c r="DB96" s="38"/>
      <c r="DC96" s="28"/>
      <c r="DD96" s="39"/>
      <c r="DE96" s="21"/>
      <c r="DF96" s="3"/>
      <c r="DG96" s="13"/>
      <c r="DH96" s="14"/>
      <c r="DI96" s="13"/>
      <c r="DJ96" s="15"/>
      <c r="DK96" s="12"/>
      <c r="DL96" s="10"/>
      <c r="DM96" s="3"/>
      <c r="DN96" s="28"/>
      <c r="DO96" s="28"/>
      <c r="DP96" s="28"/>
      <c r="DQ96" s="28"/>
      <c r="DR96" s="38"/>
      <c r="DS96" s="28"/>
      <c r="DT96" s="39"/>
      <c r="DU96" s="39"/>
      <c r="DV96" s="3">
        <v>93</v>
      </c>
      <c r="DW96" s="28" t="s">
        <v>189</v>
      </c>
      <c r="DX96" s="27">
        <v>2014</v>
      </c>
      <c r="DY96" s="28" t="s">
        <v>252</v>
      </c>
      <c r="DZ96" s="9">
        <v>50.502111691654342</v>
      </c>
      <c r="EA96" s="9"/>
      <c r="EB96" s="9"/>
      <c r="EC96" s="9"/>
      <c r="ED96" s="10">
        <f>MAX(Table1528344062566814265901161361624520286063[[#This Row],[200m]:[vis]])</f>
        <v>50.502111691654342</v>
      </c>
      <c r="EE96" s="3">
        <v>93</v>
      </c>
      <c r="EF96" s="28" t="s">
        <v>524</v>
      </c>
      <c r="EG96" s="27">
        <v>2013</v>
      </c>
      <c r="EH96" s="28" t="s">
        <v>15</v>
      </c>
      <c r="EI96" s="12"/>
      <c r="EJ96" s="12">
        <v>59.74</v>
      </c>
      <c r="EK96" s="10">
        <v>59.74</v>
      </c>
      <c r="FL96" s="2"/>
      <c r="FM96" s="7"/>
      <c r="FN96" s="7"/>
      <c r="FO96" s="7"/>
      <c r="FP96" s="49"/>
      <c r="FQ96" s="7"/>
      <c r="FR96" s="37"/>
      <c r="FS96" s="37"/>
      <c r="FT96" s="2"/>
      <c r="FU96" s="19"/>
      <c r="FV96" s="31"/>
      <c r="FW96" s="19"/>
      <c r="FX96" s="31"/>
      <c r="FY96" s="20"/>
      <c r="FZ96" s="20"/>
      <c r="GA96" s="20"/>
      <c r="GB96" s="20"/>
      <c r="GC96" s="20"/>
      <c r="GD96" s="21"/>
      <c r="GE96" s="3">
        <v>93</v>
      </c>
      <c r="GF96" s="7" t="s">
        <v>674</v>
      </c>
      <c r="GG96" s="8">
        <v>2012</v>
      </c>
      <c r="GH96" s="7" t="s">
        <v>479</v>
      </c>
      <c r="GI96" s="12"/>
      <c r="GJ96" s="12">
        <v>50.447323885867746</v>
      </c>
      <c r="GK96" s="10">
        <v>50.447323885867746</v>
      </c>
    </row>
    <row r="97" spans="76:193" x14ac:dyDescent="0.25">
      <c r="BX97" s="3">
        <v>94</v>
      </c>
      <c r="BY97" s="13" t="s">
        <v>437</v>
      </c>
      <c r="BZ97" s="14">
        <v>2016</v>
      </c>
      <c r="CA97" s="13" t="s">
        <v>249</v>
      </c>
      <c r="CB97" s="15"/>
      <c r="CC97" s="15"/>
      <c r="CD97" s="15">
        <v>30.22958198841949</v>
      </c>
      <c r="CE97" s="15"/>
      <c r="CF97" s="10">
        <v>30.22958198841949</v>
      </c>
      <c r="CG97" s="3">
        <v>94</v>
      </c>
      <c r="CH97" s="13" t="s">
        <v>432</v>
      </c>
      <c r="CI97" s="14">
        <v>2016</v>
      </c>
      <c r="CJ97" s="13" t="s">
        <v>252</v>
      </c>
      <c r="CK97" s="15"/>
      <c r="CL97" s="12">
        <v>43.412198340519275</v>
      </c>
      <c r="CM97" s="10">
        <v>43.412198340519275</v>
      </c>
      <c r="CN97" s="2"/>
      <c r="CO97" s="7"/>
      <c r="CP97" s="8"/>
      <c r="CQ97" s="7"/>
      <c r="CR97" s="36"/>
      <c r="CS97" s="7"/>
      <c r="CT97" s="37"/>
      <c r="CU97" s="37"/>
      <c r="CV97" s="2"/>
      <c r="CW97" s="3"/>
      <c r="CX97" s="28"/>
      <c r="CY97" s="28"/>
      <c r="CZ97" s="28"/>
      <c r="DA97" s="28"/>
      <c r="DB97" s="38"/>
      <c r="DC97" s="28"/>
      <c r="DD97" s="39"/>
      <c r="DE97" s="21"/>
      <c r="DF97" s="3"/>
      <c r="DG97" s="13"/>
      <c r="DH97" s="14"/>
      <c r="DI97" s="13"/>
      <c r="DJ97" s="15"/>
      <c r="DK97" s="12"/>
      <c r="DL97" s="10"/>
      <c r="DM97" s="3"/>
      <c r="DN97" s="28"/>
      <c r="DO97" s="28"/>
      <c r="DP97" s="28"/>
      <c r="DQ97" s="28"/>
      <c r="DR97" s="38"/>
      <c r="DS97" s="28"/>
      <c r="DT97" s="39"/>
      <c r="DU97" s="39"/>
      <c r="DV97" s="3">
        <v>94</v>
      </c>
      <c r="DW97" s="28" t="s">
        <v>242</v>
      </c>
      <c r="DX97" s="27">
        <v>2013</v>
      </c>
      <c r="DY97" s="28" t="s">
        <v>231</v>
      </c>
      <c r="DZ97" s="9">
        <v>50.229095437792381</v>
      </c>
      <c r="EA97" s="9"/>
      <c r="EB97" s="9"/>
      <c r="EC97" s="9"/>
      <c r="ED97" s="10">
        <f>MAX(Table1528344062566814265901161361624520286063[[#This Row],[200m]:[vis]])</f>
        <v>50.229095437792381</v>
      </c>
      <c r="EE97" s="3">
        <v>93</v>
      </c>
      <c r="EF97" s="28" t="s">
        <v>93</v>
      </c>
      <c r="EG97" s="27">
        <v>2013</v>
      </c>
      <c r="EH97" s="28" t="s">
        <v>15</v>
      </c>
      <c r="EI97" s="12"/>
      <c r="EJ97" s="12">
        <v>59.74</v>
      </c>
      <c r="EK97" s="10">
        <v>59.74</v>
      </c>
      <c r="FL97" s="2"/>
      <c r="FM97" s="7"/>
      <c r="FN97" s="7"/>
      <c r="FO97" s="7"/>
      <c r="FP97" s="49"/>
      <c r="FQ97" s="7"/>
      <c r="FR97" s="37"/>
      <c r="FS97" s="37"/>
      <c r="FT97" s="2"/>
      <c r="FU97" s="19"/>
      <c r="FV97" s="7"/>
      <c r="FW97" s="8"/>
      <c r="FX97" s="7"/>
      <c r="FY97" s="20"/>
      <c r="FZ97" s="20"/>
      <c r="GA97" s="20"/>
      <c r="GB97" s="20"/>
      <c r="GC97" s="20"/>
      <c r="GD97" s="21"/>
      <c r="GE97" s="3">
        <v>94</v>
      </c>
      <c r="GF97" s="7" t="s">
        <v>656</v>
      </c>
      <c r="GG97" s="8">
        <v>2010</v>
      </c>
      <c r="GH97" s="7" t="s">
        <v>251</v>
      </c>
      <c r="GI97" s="12">
        <v>49.56</v>
      </c>
      <c r="GJ97" s="12"/>
      <c r="GK97" s="10">
        <v>49.56</v>
      </c>
    </row>
    <row r="98" spans="76:193" x14ac:dyDescent="0.25">
      <c r="BX98" s="3">
        <v>95</v>
      </c>
      <c r="BY98" s="13" t="s">
        <v>438</v>
      </c>
      <c r="BZ98" s="14">
        <v>2015</v>
      </c>
      <c r="CA98" s="13" t="s">
        <v>251</v>
      </c>
      <c r="CB98" s="15"/>
      <c r="CC98" s="15"/>
      <c r="CD98" s="15">
        <v>24.252742863090461</v>
      </c>
      <c r="CE98" s="15"/>
      <c r="CF98" s="10">
        <v>24.252742863090461</v>
      </c>
      <c r="CG98" s="3">
        <v>95</v>
      </c>
      <c r="CH98" s="13" t="s">
        <v>180</v>
      </c>
      <c r="CI98" s="14">
        <v>2016</v>
      </c>
      <c r="CJ98" s="13" t="s">
        <v>227</v>
      </c>
      <c r="CK98" s="15"/>
      <c r="CL98" s="12">
        <v>40.633469034662049</v>
      </c>
      <c r="CM98" s="10">
        <v>40.633469034662049</v>
      </c>
      <c r="CN98" s="2"/>
      <c r="CO98" s="7"/>
      <c r="CP98" s="8"/>
      <c r="CQ98" s="7"/>
      <c r="CR98" s="36"/>
      <c r="CS98" s="7"/>
      <c r="CT98" s="37"/>
      <c r="CU98" s="37"/>
      <c r="CV98" s="2"/>
      <c r="CW98" s="3"/>
      <c r="CX98" s="28"/>
      <c r="CY98" s="28"/>
      <c r="CZ98" s="28"/>
      <c r="DA98" s="28"/>
      <c r="DB98" s="38"/>
      <c r="DC98" s="28"/>
      <c r="DD98" s="39"/>
      <c r="DE98" s="21"/>
      <c r="DF98" s="3"/>
      <c r="DG98" s="13"/>
      <c r="DH98" s="14"/>
      <c r="DI98" s="13"/>
      <c r="DJ98" s="15"/>
      <c r="DK98" s="12"/>
      <c r="DL98" s="10"/>
      <c r="DM98" s="3"/>
      <c r="DN98" s="28"/>
      <c r="DO98" s="28"/>
      <c r="DP98" s="28"/>
      <c r="DQ98" s="28"/>
      <c r="DR98" s="38"/>
      <c r="DS98" s="28"/>
      <c r="DT98" s="39"/>
      <c r="DU98" s="39"/>
      <c r="DV98" s="3">
        <v>95</v>
      </c>
      <c r="DW98" s="28" t="s">
        <v>261</v>
      </c>
      <c r="DX98" s="27">
        <v>2014</v>
      </c>
      <c r="DY98" s="28" t="s">
        <v>203</v>
      </c>
      <c r="DZ98" s="9">
        <v>49.536371415146199</v>
      </c>
      <c r="EA98" s="9"/>
      <c r="EB98" s="9"/>
      <c r="EC98" s="9"/>
      <c r="ED98" s="10">
        <f>MAX(Table1528344062566814265901161361624520286063[[#This Row],[200m]:[vis]])</f>
        <v>49.536371415146199</v>
      </c>
      <c r="EE98" s="3">
        <v>95</v>
      </c>
      <c r="EF98" s="28" t="s">
        <v>238</v>
      </c>
      <c r="EG98" s="27">
        <v>2014</v>
      </c>
      <c r="EH98" s="28" t="s">
        <v>239</v>
      </c>
      <c r="EI98" s="12"/>
      <c r="EJ98" s="12">
        <v>59.501042084113131</v>
      </c>
      <c r="EK98" s="10">
        <v>59.501042084113131</v>
      </c>
      <c r="FL98" s="2"/>
      <c r="FM98" s="7"/>
      <c r="FN98" s="7"/>
      <c r="FO98" s="7"/>
      <c r="FP98" s="7"/>
      <c r="FQ98" s="50"/>
      <c r="FR98" s="7"/>
      <c r="FS98" s="37"/>
      <c r="FT98" s="2"/>
      <c r="FU98" s="19"/>
      <c r="FV98" s="7"/>
      <c r="FW98" s="8"/>
      <c r="FX98" s="7"/>
      <c r="FY98" s="20"/>
      <c r="FZ98" s="20"/>
      <c r="GA98" s="20"/>
      <c r="GB98" s="20"/>
      <c r="GC98" s="20"/>
      <c r="GD98" s="21"/>
      <c r="GE98" s="3">
        <v>95</v>
      </c>
      <c r="GF98" s="7" t="s">
        <v>94</v>
      </c>
      <c r="GG98" s="8">
        <v>2012</v>
      </c>
      <c r="GH98" s="7" t="s">
        <v>251</v>
      </c>
      <c r="GI98" s="12"/>
      <c r="GJ98" s="12">
        <v>48.30418587978447</v>
      </c>
      <c r="GK98" s="10">
        <v>48.30418587978447</v>
      </c>
    </row>
    <row r="99" spans="76:193" x14ac:dyDescent="0.25">
      <c r="BX99" s="3"/>
      <c r="BY99" s="13"/>
      <c r="BZ99" s="13"/>
      <c r="CA99" s="13"/>
      <c r="CB99" s="15"/>
      <c r="CC99" s="12"/>
      <c r="CD99" s="15"/>
      <c r="CE99" s="12"/>
      <c r="CF99" s="11"/>
      <c r="CG99" s="3">
        <v>96</v>
      </c>
      <c r="CH99" s="13" t="s">
        <v>253</v>
      </c>
      <c r="CI99" s="14">
        <v>2016</v>
      </c>
      <c r="CJ99" s="13" t="s">
        <v>227</v>
      </c>
      <c r="CK99" s="15"/>
      <c r="CL99" s="12">
        <v>35.942765667779348</v>
      </c>
      <c r="CM99" s="10">
        <v>35.942765667779348</v>
      </c>
      <c r="CN99" s="2"/>
      <c r="CO99" s="7"/>
      <c r="CP99" s="8"/>
      <c r="CQ99" s="7"/>
      <c r="CR99" s="36"/>
      <c r="CS99" s="7"/>
      <c r="CT99" s="37"/>
      <c r="CU99" s="37"/>
      <c r="CV99" s="2"/>
      <c r="CW99" s="3"/>
      <c r="CX99" s="28"/>
      <c r="CY99" s="28"/>
      <c r="CZ99" s="28"/>
      <c r="DA99" s="28"/>
      <c r="DB99" s="38"/>
      <c r="DC99" s="28"/>
      <c r="DD99" s="39"/>
      <c r="DE99" s="40"/>
      <c r="DF99" s="3"/>
      <c r="DG99" s="13"/>
      <c r="DH99" s="14"/>
      <c r="DI99" s="13"/>
      <c r="DJ99" s="15"/>
      <c r="DK99" s="12"/>
      <c r="DL99" s="10"/>
      <c r="DM99" s="3"/>
      <c r="DN99" s="28"/>
      <c r="DO99" s="28"/>
      <c r="DP99" s="28"/>
      <c r="DQ99" s="28"/>
      <c r="DR99" s="38"/>
      <c r="DS99" s="28"/>
      <c r="DT99" s="39"/>
      <c r="DU99" s="39"/>
      <c r="DV99" s="3">
        <v>96</v>
      </c>
      <c r="DW99" s="28" t="s">
        <v>52</v>
      </c>
      <c r="DX99" s="27">
        <v>2015</v>
      </c>
      <c r="DY99" s="28" t="s">
        <v>15</v>
      </c>
      <c r="DZ99" s="9">
        <v>48.48483726544044</v>
      </c>
      <c r="EA99" s="9"/>
      <c r="EB99" s="9"/>
      <c r="EC99" s="9"/>
      <c r="ED99" s="10">
        <f>MAX(Table1528344062566814265901161361624520286063[[#This Row],[200m]:[vis]])</f>
        <v>48.48483726544044</v>
      </c>
      <c r="EE99" s="3">
        <v>96</v>
      </c>
      <c r="EF99" s="7" t="s">
        <v>513</v>
      </c>
      <c r="EG99" s="8">
        <v>2013</v>
      </c>
      <c r="EH99" s="7" t="s">
        <v>386</v>
      </c>
      <c r="EI99" s="12">
        <v>59.480853860215419</v>
      </c>
      <c r="EJ99" s="12"/>
      <c r="EK99" s="10">
        <v>59.480853860215419</v>
      </c>
      <c r="FL99" s="2"/>
      <c r="FM99" s="7"/>
      <c r="FN99" s="7"/>
      <c r="FO99" s="7"/>
      <c r="FP99" s="50"/>
      <c r="FQ99" s="7"/>
      <c r="FR99" s="37"/>
      <c r="FS99" s="37"/>
      <c r="FT99" s="2"/>
      <c r="FU99" s="19"/>
      <c r="FV99" s="7"/>
      <c r="FW99" s="8"/>
      <c r="FX99" s="7"/>
      <c r="FY99" s="20"/>
      <c r="FZ99" s="20"/>
      <c r="GA99" s="20"/>
      <c r="GB99" s="20"/>
      <c r="GC99" s="20"/>
      <c r="GD99" s="21"/>
      <c r="GE99" s="3">
        <v>96</v>
      </c>
      <c r="GF99" s="7" t="s">
        <v>675</v>
      </c>
      <c r="GG99" s="8">
        <v>2011</v>
      </c>
      <c r="GH99" s="7" t="s">
        <v>15</v>
      </c>
      <c r="GI99" s="12"/>
      <c r="GJ99" s="12">
        <v>47.656165096622708</v>
      </c>
      <c r="GK99" s="10">
        <v>47.656165096622708</v>
      </c>
    </row>
    <row r="100" spans="76:193" x14ac:dyDescent="0.25">
      <c r="BX100" s="3"/>
      <c r="BY100" s="7"/>
      <c r="BZ100" s="7"/>
      <c r="CA100" s="7"/>
      <c r="CB100" s="9"/>
      <c r="CC100" s="20"/>
      <c r="CD100" s="9"/>
      <c r="CE100" s="20"/>
      <c r="CF100" s="11"/>
      <c r="CG100" s="3">
        <v>97</v>
      </c>
      <c r="CH100" s="13" t="s">
        <v>233</v>
      </c>
      <c r="CI100" s="14">
        <v>2016</v>
      </c>
      <c r="CJ100" s="13" t="s">
        <v>227</v>
      </c>
      <c r="CK100" s="15"/>
      <c r="CL100" s="12">
        <v>35.749693956475902</v>
      </c>
      <c r="CM100" s="10">
        <v>35.749693956475902</v>
      </c>
      <c r="CN100" s="2"/>
      <c r="CO100" s="7"/>
      <c r="CP100" s="8"/>
      <c r="CQ100" s="7"/>
      <c r="CR100" s="36"/>
      <c r="CS100" s="7"/>
      <c r="CT100" s="37"/>
      <c r="CU100" s="37"/>
      <c r="CV100" s="2"/>
      <c r="CW100" s="3"/>
      <c r="CX100" s="28"/>
      <c r="CY100" s="28"/>
      <c r="CZ100" s="28"/>
      <c r="DA100" s="28"/>
      <c r="DB100" s="38"/>
      <c r="DC100" s="28"/>
      <c r="DD100" s="39"/>
      <c r="DE100" s="40"/>
      <c r="DF100" s="3"/>
      <c r="DG100" s="13"/>
      <c r="DH100" s="14"/>
      <c r="DI100" s="13"/>
      <c r="DJ100" s="15"/>
      <c r="DK100" s="12"/>
      <c r="DL100" s="10"/>
      <c r="DM100" s="3"/>
      <c r="DN100" s="28"/>
      <c r="DO100" s="28"/>
      <c r="DP100" s="28"/>
      <c r="DQ100" s="28"/>
      <c r="DR100" s="38"/>
      <c r="DS100" s="28"/>
      <c r="DT100" s="39"/>
      <c r="DU100" s="39"/>
      <c r="DV100" s="3">
        <v>97</v>
      </c>
      <c r="DW100" s="28" t="s">
        <v>535</v>
      </c>
      <c r="DX100" s="27">
        <v>2013</v>
      </c>
      <c r="DY100" s="28" t="s">
        <v>252</v>
      </c>
      <c r="DZ100" s="9">
        <v>47.644061596345615</v>
      </c>
      <c r="EA100" s="9"/>
      <c r="EB100" s="9"/>
      <c r="EC100" s="9"/>
      <c r="ED100" s="10">
        <f>MAX(Table1528344062566814265901161361624520286063[[#This Row],[200m]:[vis]])</f>
        <v>47.644061596345615</v>
      </c>
      <c r="EE100" s="3">
        <v>97</v>
      </c>
      <c r="EF100" s="28" t="s">
        <v>82</v>
      </c>
      <c r="EG100" s="27">
        <v>2014</v>
      </c>
      <c r="EH100" s="28" t="s">
        <v>250</v>
      </c>
      <c r="EI100" s="12"/>
      <c r="EJ100" s="12">
        <v>57.674006829749928</v>
      </c>
      <c r="EK100" s="10">
        <v>57.674006829749928</v>
      </c>
      <c r="FL100" s="2"/>
      <c r="FM100" s="7"/>
      <c r="FN100" s="7"/>
      <c r="FO100" s="7"/>
      <c r="FP100" s="50"/>
      <c r="FQ100" s="7"/>
      <c r="FR100" s="37"/>
      <c r="FS100" s="37"/>
      <c r="FT100" s="2"/>
      <c r="FU100" s="19"/>
      <c r="FV100" s="31"/>
      <c r="FW100" s="19"/>
      <c r="FX100" s="31"/>
      <c r="FY100" s="20"/>
      <c r="FZ100" s="20"/>
      <c r="GA100" s="20"/>
      <c r="GB100" s="20"/>
      <c r="GC100" s="20"/>
      <c r="GD100" s="21"/>
      <c r="GE100" s="3">
        <v>97</v>
      </c>
      <c r="GF100" s="7" t="s">
        <v>676</v>
      </c>
      <c r="GG100" s="8">
        <v>2011</v>
      </c>
      <c r="GH100" s="7" t="s">
        <v>247</v>
      </c>
      <c r="GI100" s="12"/>
      <c r="GJ100" s="12">
        <v>46.92603903281011</v>
      </c>
      <c r="GK100" s="10">
        <v>46.92603903281011</v>
      </c>
    </row>
    <row r="101" spans="76:193" x14ac:dyDescent="0.25">
      <c r="BX101" s="3"/>
      <c r="BY101" s="7"/>
      <c r="BZ101" s="7"/>
      <c r="CA101" s="7"/>
      <c r="CB101" s="9"/>
      <c r="CC101" s="20"/>
      <c r="CD101" s="9"/>
      <c r="CE101" s="20"/>
      <c r="CF101" s="11"/>
      <c r="CG101" s="3">
        <v>98</v>
      </c>
      <c r="CH101" s="13" t="s">
        <v>433</v>
      </c>
      <c r="CI101" s="14">
        <v>2015</v>
      </c>
      <c r="CJ101" s="13" t="s">
        <v>227</v>
      </c>
      <c r="CK101" s="15"/>
      <c r="CL101" s="12">
        <v>34.094946983212424</v>
      </c>
      <c r="CM101" s="10">
        <v>34.094946983212424</v>
      </c>
      <c r="CN101" s="2"/>
      <c r="CO101" s="7"/>
      <c r="CP101" s="8"/>
      <c r="CQ101" s="7"/>
      <c r="CR101" s="36"/>
      <c r="CS101" s="7"/>
      <c r="CT101" s="37"/>
      <c r="CU101" s="37"/>
      <c r="CV101" s="2"/>
      <c r="CW101" s="3"/>
      <c r="CX101" s="28"/>
      <c r="CY101" s="28"/>
      <c r="CZ101" s="28"/>
      <c r="DA101" s="28"/>
      <c r="DB101" s="38"/>
      <c r="DC101" s="28"/>
      <c r="DD101" s="39"/>
      <c r="DE101" s="40"/>
      <c r="DF101" s="3"/>
      <c r="DG101" s="13"/>
      <c r="DH101" s="14"/>
      <c r="DI101" s="13"/>
      <c r="DJ101" s="15"/>
      <c r="DK101" s="12"/>
      <c r="DL101" s="10"/>
      <c r="DM101" s="3"/>
      <c r="DN101" s="28"/>
      <c r="DO101" s="28"/>
      <c r="DP101" s="28"/>
      <c r="DQ101" s="28"/>
      <c r="DR101" s="38"/>
      <c r="DS101" s="28"/>
      <c r="DT101" s="39"/>
      <c r="DU101" s="39"/>
      <c r="DV101" s="3">
        <v>98</v>
      </c>
      <c r="DW101" s="28" t="s">
        <v>536</v>
      </c>
      <c r="DX101" s="27">
        <v>2013</v>
      </c>
      <c r="DY101" s="28" t="s">
        <v>247</v>
      </c>
      <c r="DZ101" s="9">
        <v>47.177750634829096</v>
      </c>
      <c r="EA101" s="9"/>
      <c r="EB101" s="9"/>
      <c r="EC101" s="9"/>
      <c r="ED101" s="10">
        <f>MAX(Table1528344062566814265901161361624520286063[[#This Row],[200m]:[vis]])</f>
        <v>47.177750634829096</v>
      </c>
      <c r="EE101" s="3">
        <v>98</v>
      </c>
      <c r="EF101" s="28" t="s">
        <v>529</v>
      </c>
      <c r="EG101" s="27">
        <v>2013</v>
      </c>
      <c r="EH101" s="28" t="s">
        <v>296</v>
      </c>
      <c r="EI101" s="12"/>
      <c r="EJ101" s="12">
        <v>57.446340186709207</v>
      </c>
      <c r="EK101" s="10">
        <v>57.446340186709207</v>
      </c>
      <c r="FL101" s="2"/>
      <c r="FM101" s="7"/>
      <c r="FN101" s="7"/>
      <c r="FO101" s="7"/>
      <c r="FP101" s="50"/>
      <c r="FQ101" s="7"/>
      <c r="FR101" s="37"/>
      <c r="FS101" s="37"/>
      <c r="FT101" s="2"/>
      <c r="FU101" s="19"/>
      <c r="FV101" s="31"/>
      <c r="FW101" s="19"/>
      <c r="FX101" s="31"/>
      <c r="FY101" s="20"/>
      <c r="FZ101" s="20"/>
      <c r="GA101" s="20"/>
      <c r="GB101" s="20"/>
      <c r="GC101" s="20"/>
      <c r="GD101" s="21"/>
      <c r="GE101" s="3">
        <v>98</v>
      </c>
      <c r="GF101" s="7" t="s">
        <v>658</v>
      </c>
      <c r="GG101" s="8">
        <v>2012</v>
      </c>
      <c r="GH101" s="7" t="s">
        <v>386</v>
      </c>
      <c r="GI101" s="12">
        <v>46.21522267138009</v>
      </c>
      <c r="GJ101" s="12"/>
      <c r="GK101" s="10">
        <v>46.21522267138009</v>
      </c>
    </row>
    <row r="102" spans="76:193" x14ac:dyDescent="0.25">
      <c r="CG102" s="3">
        <v>99</v>
      </c>
      <c r="CH102" s="13" t="s">
        <v>191</v>
      </c>
      <c r="CI102" s="14">
        <v>2015</v>
      </c>
      <c r="CJ102" s="13" t="s">
        <v>252</v>
      </c>
      <c r="CK102" s="15"/>
      <c r="CL102" s="12">
        <v>34.089925810062965</v>
      </c>
      <c r="CM102" s="10">
        <v>34.089925810062965</v>
      </c>
      <c r="CN102" s="2"/>
      <c r="CO102" s="7"/>
      <c r="CP102" s="8"/>
      <c r="CQ102" s="7"/>
      <c r="CR102" s="36"/>
      <c r="CS102" s="7"/>
      <c r="CT102" s="37"/>
      <c r="CU102" s="37"/>
      <c r="CV102" s="2"/>
      <c r="CW102" s="3"/>
      <c r="CX102" s="28"/>
      <c r="CY102" s="28"/>
      <c r="CZ102" s="28"/>
      <c r="DA102" s="28"/>
      <c r="DB102" s="38"/>
      <c r="DC102" s="28"/>
      <c r="DD102" s="39"/>
      <c r="DE102" s="40"/>
      <c r="DF102" s="3"/>
      <c r="DG102" s="13"/>
      <c r="DH102" s="14"/>
      <c r="DI102" s="13"/>
      <c r="DJ102" s="15"/>
      <c r="DK102" s="12"/>
      <c r="DL102" s="10"/>
      <c r="DM102" s="3"/>
      <c r="DN102" s="28"/>
      <c r="DO102" s="28"/>
      <c r="DP102" s="28"/>
      <c r="DQ102" s="28"/>
      <c r="DR102" s="38"/>
      <c r="DS102" s="28"/>
      <c r="DT102" s="39"/>
      <c r="DU102" s="39"/>
      <c r="DV102" s="3">
        <v>99</v>
      </c>
      <c r="DW102" s="28" t="s">
        <v>410</v>
      </c>
      <c r="DX102" s="27">
        <v>2015</v>
      </c>
      <c r="DY102" s="28" t="s">
        <v>251</v>
      </c>
      <c r="DZ102" s="9"/>
      <c r="EA102" s="9"/>
      <c r="EB102" s="9"/>
      <c r="EC102" s="35">
        <v>46.93</v>
      </c>
      <c r="ED102" s="10">
        <f>MAX(Table1528344062566814265901161361624520286063[[#This Row],[200m]:[vis]])</f>
        <v>46.93</v>
      </c>
      <c r="EE102" s="3">
        <v>99</v>
      </c>
      <c r="EF102" s="28" t="s">
        <v>530</v>
      </c>
      <c r="EG102" s="27">
        <v>2014</v>
      </c>
      <c r="EH102" s="28" t="s">
        <v>247</v>
      </c>
      <c r="EI102" s="12"/>
      <c r="EJ102" s="12">
        <v>57.206138766733808</v>
      </c>
      <c r="EK102" s="10">
        <v>57.206138766733808</v>
      </c>
      <c r="FL102" s="2"/>
      <c r="FM102" s="7"/>
      <c r="FN102" s="7"/>
      <c r="FO102" s="7"/>
      <c r="FP102" s="50"/>
      <c r="FQ102" s="7"/>
      <c r="FR102" s="37"/>
      <c r="FS102" s="37"/>
      <c r="FT102" s="2"/>
      <c r="FU102" s="19"/>
      <c r="FV102" s="31"/>
      <c r="FW102" s="19"/>
      <c r="FX102" s="31"/>
      <c r="FY102" s="20"/>
      <c r="FZ102" s="20"/>
      <c r="GA102" s="20"/>
      <c r="GB102" s="20"/>
      <c r="GC102" s="20"/>
      <c r="GD102" s="21"/>
      <c r="GE102" s="3">
        <v>99</v>
      </c>
      <c r="GF102" s="7" t="s">
        <v>659</v>
      </c>
      <c r="GG102" s="8">
        <v>2010</v>
      </c>
      <c r="GH102" s="7" t="s">
        <v>251</v>
      </c>
      <c r="GI102" s="12">
        <v>45.3</v>
      </c>
      <c r="GJ102" s="12"/>
      <c r="GK102" s="10">
        <v>45.3</v>
      </c>
    </row>
    <row r="103" spans="76:193" x14ac:dyDescent="0.25">
      <c r="CG103" s="3">
        <v>100</v>
      </c>
      <c r="CH103" s="13" t="s">
        <v>434</v>
      </c>
      <c r="CI103" s="14">
        <v>2016</v>
      </c>
      <c r="CJ103" s="13" t="s">
        <v>227</v>
      </c>
      <c r="CK103" s="15"/>
      <c r="CL103" s="12">
        <v>33.717577461704245</v>
      </c>
      <c r="CM103" s="10">
        <v>33.717577461704245</v>
      </c>
      <c r="CN103" s="2"/>
      <c r="CO103" s="7"/>
      <c r="CP103" s="8"/>
      <c r="CQ103" s="7"/>
      <c r="CR103" s="36"/>
      <c r="CS103" s="7"/>
      <c r="CT103" s="37"/>
      <c r="CU103" s="37"/>
      <c r="CV103" s="2"/>
      <c r="CW103" s="3"/>
      <c r="CX103" s="28"/>
      <c r="CY103" s="28"/>
      <c r="CZ103" s="28"/>
      <c r="DA103" s="28"/>
      <c r="DB103" s="38"/>
      <c r="DC103" s="28"/>
      <c r="DD103" s="39"/>
      <c r="DE103" s="40"/>
      <c r="DF103" s="3"/>
      <c r="DG103" s="13"/>
      <c r="DH103" s="14"/>
      <c r="DI103" s="13"/>
      <c r="DJ103" s="15"/>
      <c r="DK103" s="12"/>
      <c r="DL103" s="10"/>
      <c r="DM103" s="3"/>
      <c r="DN103" s="28"/>
      <c r="DO103" s="28"/>
      <c r="DP103" s="28"/>
      <c r="DQ103" s="28"/>
      <c r="DR103" s="38"/>
      <c r="DS103" s="28"/>
      <c r="DT103" s="39"/>
      <c r="DU103" s="39"/>
      <c r="DV103" s="3">
        <v>99</v>
      </c>
      <c r="DW103" s="28" t="s">
        <v>537</v>
      </c>
      <c r="DX103" s="27">
        <v>2013</v>
      </c>
      <c r="DY103" s="28" t="s">
        <v>15</v>
      </c>
      <c r="DZ103" s="9">
        <v>44.772392265391716</v>
      </c>
      <c r="EA103" s="9"/>
      <c r="EB103" s="9"/>
      <c r="EC103" s="35">
        <v>46.93</v>
      </c>
      <c r="ED103" s="10">
        <f>MAX(Table1528344062566814265901161361624520286063[[#This Row],[200m]:[vis]])</f>
        <v>46.93</v>
      </c>
      <c r="EE103" s="3">
        <v>100</v>
      </c>
      <c r="EF103" s="28" t="s">
        <v>95</v>
      </c>
      <c r="EG103" s="27">
        <v>2013</v>
      </c>
      <c r="EH103" s="28" t="s">
        <v>227</v>
      </c>
      <c r="EI103" s="12"/>
      <c r="EJ103" s="12">
        <v>55.946237166044213</v>
      </c>
      <c r="EK103" s="10">
        <v>55.946237166044213</v>
      </c>
      <c r="FL103" s="2"/>
      <c r="FM103" s="7"/>
      <c r="FN103" s="7"/>
      <c r="FO103" s="7"/>
      <c r="FP103" s="50"/>
      <c r="FQ103" s="7"/>
      <c r="FR103" s="37"/>
      <c r="FS103" s="37"/>
      <c r="FT103" s="2"/>
      <c r="FU103" s="19"/>
      <c r="FV103" s="31"/>
      <c r="FW103" s="19"/>
      <c r="FX103" s="31"/>
      <c r="FY103" s="20"/>
      <c r="FZ103" s="20"/>
      <c r="GA103" s="20"/>
      <c r="GB103" s="20"/>
      <c r="GC103" s="20"/>
      <c r="GD103" s="21"/>
      <c r="GE103" s="3">
        <v>99</v>
      </c>
      <c r="GF103" s="7" t="s">
        <v>661</v>
      </c>
      <c r="GG103" s="8">
        <v>2011</v>
      </c>
      <c r="GH103" s="7" t="s">
        <v>386</v>
      </c>
      <c r="GI103" s="12">
        <v>45.3</v>
      </c>
      <c r="GJ103" s="12"/>
      <c r="GK103" s="10">
        <v>45.3</v>
      </c>
    </row>
    <row r="104" spans="76:193" x14ac:dyDescent="0.25">
      <c r="CG104" s="3">
        <v>101</v>
      </c>
      <c r="CH104" s="13" t="s">
        <v>435</v>
      </c>
      <c r="CI104" s="14">
        <v>2015</v>
      </c>
      <c r="CJ104" s="13" t="s">
        <v>250</v>
      </c>
      <c r="CK104" s="15"/>
      <c r="CL104" s="12">
        <v>32.858044882517262</v>
      </c>
      <c r="CM104" s="10">
        <v>32.858044882517262</v>
      </c>
      <c r="CN104" s="2"/>
      <c r="CO104" s="7"/>
      <c r="CP104" s="8"/>
      <c r="CQ104" s="7"/>
      <c r="CR104" s="36"/>
      <c r="CS104" s="7"/>
      <c r="CT104" s="37"/>
      <c r="CU104" s="37"/>
      <c r="CV104" s="2"/>
      <c r="CW104" s="3"/>
      <c r="CX104" s="28"/>
      <c r="CY104" s="28"/>
      <c r="CZ104" s="28"/>
      <c r="DA104" s="28"/>
      <c r="DB104" s="38"/>
      <c r="DC104" s="28"/>
      <c r="DD104" s="39"/>
      <c r="DE104" s="40"/>
      <c r="DF104" s="3"/>
      <c r="DG104" s="13"/>
      <c r="DH104" s="14"/>
      <c r="DI104" s="13"/>
      <c r="DJ104" s="15"/>
      <c r="DK104" s="12"/>
      <c r="DL104" s="10"/>
      <c r="DM104" s="3"/>
      <c r="DN104" s="28"/>
      <c r="DO104" s="28"/>
      <c r="DP104" s="28"/>
      <c r="DQ104" s="28"/>
      <c r="DR104" s="38"/>
      <c r="DS104" s="28"/>
      <c r="DT104" s="39"/>
      <c r="DU104" s="39"/>
      <c r="DV104" s="3">
        <v>101</v>
      </c>
      <c r="DW104" s="28" t="s">
        <v>538</v>
      </c>
      <c r="DX104" s="27">
        <v>2014</v>
      </c>
      <c r="DY104" s="28" t="s">
        <v>479</v>
      </c>
      <c r="DZ104" s="9">
        <v>46.858614486088783</v>
      </c>
      <c r="EA104" s="9"/>
      <c r="EB104" s="9"/>
      <c r="EC104" s="9"/>
      <c r="ED104" s="10">
        <f>MAX(Table1528344062566814265901161361624520286063[[#This Row],[200m]:[vis]])</f>
        <v>46.858614486088783</v>
      </c>
      <c r="EE104" s="3">
        <v>101</v>
      </c>
      <c r="EF104" s="28" t="s">
        <v>267</v>
      </c>
      <c r="EG104" s="27">
        <v>2013</v>
      </c>
      <c r="EH104" s="28" t="s">
        <v>231</v>
      </c>
      <c r="EI104" s="12"/>
      <c r="EJ104" s="12">
        <v>55.551937017368083</v>
      </c>
      <c r="EK104" s="10">
        <v>55.551937017368083</v>
      </c>
      <c r="FL104" s="2"/>
      <c r="FM104" s="7"/>
      <c r="FN104" s="7"/>
      <c r="FO104" s="7"/>
      <c r="FP104" s="50"/>
      <c r="FQ104" s="7"/>
      <c r="FR104" s="37"/>
      <c r="FS104" s="37"/>
      <c r="FT104" s="2"/>
      <c r="FU104" s="19"/>
      <c r="FV104" s="31"/>
      <c r="FW104" s="19"/>
      <c r="FX104" s="31"/>
      <c r="FY104" s="20"/>
      <c r="FZ104" s="20"/>
      <c r="GA104" s="20"/>
      <c r="GB104" s="20"/>
      <c r="GC104" s="20"/>
      <c r="GD104" s="21"/>
      <c r="GE104" s="3">
        <v>99</v>
      </c>
      <c r="GF104" s="7" t="s">
        <v>93</v>
      </c>
      <c r="GG104" s="8">
        <v>2013</v>
      </c>
      <c r="GH104" s="7" t="s">
        <v>15</v>
      </c>
      <c r="GI104" s="12">
        <v>45.3</v>
      </c>
      <c r="GJ104" s="12"/>
      <c r="GK104" s="10">
        <v>45.3</v>
      </c>
    </row>
    <row r="105" spans="76:193" x14ac:dyDescent="0.25">
      <c r="CG105" s="3">
        <v>102</v>
      </c>
      <c r="CH105" s="13" t="s">
        <v>436</v>
      </c>
      <c r="CI105" s="14">
        <v>2016</v>
      </c>
      <c r="CJ105" s="13" t="s">
        <v>15</v>
      </c>
      <c r="CK105" s="15"/>
      <c r="CL105" s="12">
        <v>31.172402430609342</v>
      </c>
      <c r="CM105" s="10">
        <v>31.172402430609342</v>
      </c>
      <c r="CN105" s="2"/>
      <c r="CO105" s="7"/>
      <c r="CP105" s="8"/>
      <c r="CQ105" s="7"/>
      <c r="CR105" s="36"/>
      <c r="CS105" s="7"/>
      <c r="CT105" s="37"/>
      <c r="CU105" s="37"/>
      <c r="CV105" s="2"/>
      <c r="CW105" s="3"/>
      <c r="CX105" s="28"/>
      <c r="CY105" s="28"/>
      <c r="CZ105" s="28"/>
      <c r="DA105" s="28"/>
      <c r="DB105" s="38"/>
      <c r="DC105" s="28"/>
      <c r="DD105" s="39"/>
      <c r="DE105" s="40"/>
      <c r="DF105" s="3"/>
      <c r="DG105" s="13"/>
      <c r="DH105" s="14"/>
      <c r="DI105" s="13"/>
      <c r="DJ105" s="15"/>
      <c r="DK105" s="12"/>
      <c r="DL105" s="10"/>
      <c r="DM105" s="3"/>
      <c r="DN105" s="28"/>
      <c r="DO105" s="28"/>
      <c r="DP105" s="28"/>
      <c r="DQ105" s="28"/>
      <c r="DR105" s="38"/>
      <c r="DS105" s="28"/>
      <c r="DT105" s="39"/>
      <c r="DU105" s="39"/>
      <c r="DV105" s="3">
        <v>102</v>
      </c>
      <c r="DW105" s="28" t="s">
        <v>517</v>
      </c>
      <c r="DX105" s="27">
        <v>2013</v>
      </c>
      <c r="DY105" s="28" t="s">
        <v>281</v>
      </c>
      <c r="DZ105" s="9">
        <v>45.645548104153349</v>
      </c>
      <c r="EA105" s="9"/>
      <c r="EB105" s="9"/>
      <c r="EC105" s="9"/>
      <c r="ED105" s="10">
        <f>MAX(Table1528344062566814265901161361624520286063[[#This Row],[200m]:[vis]])</f>
        <v>45.645548104153349</v>
      </c>
      <c r="EE105" s="3">
        <v>102</v>
      </c>
      <c r="EF105" s="7" t="s">
        <v>150</v>
      </c>
      <c r="EG105" s="8">
        <v>2013</v>
      </c>
      <c r="EH105" s="7" t="s">
        <v>281</v>
      </c>
      <c r="EI105" s="12">
        <v>55.419191561490599</v>
      </c>
      <c r="EJ105" s="12"/>
      <c r="EK105" s="10">
        <v>55.419191561490599</v>
      </c>
      <c r="FL105" s="2"/>
      <c r="FM105" s="7"/>
      <c r="FN105" s="7"/>
      <c r="FO105" s="7"/>
      <c r="FP105" s="50"/>
      <c r="FQ105" s="7"/>
      <c r="FR105" s="37"/>
      <c r="FS105" s="37"/>
      <c r="FT105" s="2"/>
      <c r="FU105" s="19"/>
      <c r="FV105" s="7"/>
      <c r="FW105" s="8"/>
      <c r="FX105" s="7"/>
      <c r="FY105" s="20"/>
      <c r="FZ105" s="20"/>
      <c r="GA105" s="20"/>
      <c r="GB105" s="20"/>
      <c r="GC105" s="20"/>
      <c r="GD105" s="21"/>
      <c r="GE105" s="3">
        <v>102</v>
      </c>
      <c r="GF105" s="7" t="s">
        <v>677</v>
      </c>
      <c r="GG105" s="8">
        <v>2013</v>
      </c>
      <c r="GH105" s="7" t="s">
        <v>479</v>
      </c>
      <c r="GI105" s="12"/>
      <c r="GJ105" s="12">
        <v>44.625866612822996</v>
      </c>
      <c r="GK105" s="10">
        <v>44.625866612822996</v>
      </c>
    </row>
    <row r="106" spans="76:193" x14ac:dyDescent="0.25">
      <c r="CG106" s="3">
        <v>103</v>
      </c>
      <c r="CH106" s="13" t="s">
        <v>73</v>
      </c>
      <c r="CI106" s="14">
        <v>2015</v>
      </c>
      <c r="CJ106" s="13" t="s">
        <v>227</v>
      </c>
      <c r="CK106" s="15"/>
      <c r="CL106" s="12">
        <v>31.037011832583865</v>
      </c>
      <c r="CM106" s="10">
        <v>31.037011832583865</v>
      </c>
      <c r="CN106" s="2"/>
      <c r="CO106" s="7"/>
      <c r="CP106" s="8"/>
      <c r="CQ106" s="7"/>
      <c r="CR106" s="36"/>
      <c r="CS106" s="7"/>
      <c r="CT106" s="37"/>
      <c r="CU106" s="37"/>
      <c r="CV106" s="2"/>
      <c r="CW106" s="3"/>
      <c r="CX106" s="28"/>
      <c r="CY106" s="28"/>
      <c r="CZ106" s="28"/>
      <c r="DA106" s="28"/>
      <c r="DB106" s="38"/>
      <c r="DC106" s="28"/>
      <c r="DD106" s="39"/>
      <c r="DE106" s="40"/>
      <c r="DF106" s="3"/>
      <c r="DG106" s="13"/>
      <c r="DH106" s="14"/>
      <c r="DI106" s="13"/>
      <c r="DJ106" s="15"/>
      <c r="DK106" s="12"/>
      <c r="DL106" s="10"/>
      <c r="DM106" s="2"/>
      <c r="DN106" s="28"/>
      <c r="DO106" s="28"/>
      <c r="DP106" s="28"/>
      <c r="DQ106" s="28"/>
      <c r="DR106" s="38"/>
      <c r="DS106" s="28"/>
      <c r="DT106" s="39"/>
      <c r="DU106" s="39"/>
      <c r="DV106" s="3">
        <v>102</v>
      </c>
      <c r="DW106" s="28" t="s">
        <v>539</v>
      </c>
      <c r="DX106" s="27">
        <v>2014</v>
      </c>
      <c r="DY106" s="28" t="s">
        <v>479</v>
      </c>
      <c r="DZ106" s="9">
        <v>45.645548104153349</v>
      </c>
      <c r="EA106" s="9"/>
      <c r="EB106" s="9"/>
      <c r="EC106" s="9"/>
      <c r="ED106" s="10">
        <f>MAX(Table1528344062566814265901161361624520286063[[#This Row],[200m]:[vis]])</f>
        <v>45.645548104153349</v>
      </c>
      <c r="EE106" s="3">
        <v>103</v>
      </c>
      <c r="EF106" s="28" t="s">
        <v>531</v>
      </c>
      <c r="EG106" s="27">
        <v>2013</v>
      </c>
      <c r="EH106" s="28" t="s">
        <v>246</v>
      </c>
      <c r="EI106" s="12"/>
      <c r="EJ106" s="12">
        <v>54.943907095110902</v>
      </c>
      <c r="EK106" s="10">
        <v>54.943907095110902</v>
      </c>
      <c r="FL106" s="2"/>
      <c r="FM106" s="7"/>
      <c r="FN106" s="7"/>
      <c r="FO106" s="7"/>
      <c r="FP106" s="50"/>
      <c r="FQ106" s="7"/>
      <c r="FR106" s="37"/>
      <c r="FS106" s="37"/>
      <c r="FT106" s="2"/>
      <c r="FU106" s="19"/>
      <c r="FV106" s="7"/>
      <c r="FW106" s="8"/>
      <c r="FX106" s="7"/>
      <c r="FY106" s="20"/>
      <c r="FZ106" s="20"/>
      <c r="GA106" s="20"/>
      <c r="GB106" s="20"/>
      <c r="GC106" s="20"/>
      <c r="GD106" s="21"/>
      <c r="GE106" s="3">
        <v>103</v>
      </c>
      <c r="GF106" s="7" t="s">
        <v>524</v>
      </c>
      <c r="GG106" s="8">
        <v>2013</v>
      </c>
      <c r="GH106" s="7" t="s">
        <v>15</v>
      </c>
      <c r="GI106" s="12">
        <v>42.31</v>
      </c>
      <c r="GJ106" s="12"/>
      <c r="GK106" s="10">
        <v>42.31</v>
      </c>
    </row>
    <row r="107" spans="76:193" x14ac:dyDescent="0.25">
      <c r="CG107" s="3">
        <v>104</v>
      </c>
      <c r="CH107" s="13" t="s">
        <v>437</v>
      </c>
      <c r="CI107" s="14">
        <v>2016</v>
      </c>
      <c r="CJ107" s="13" t="s">
        <v>249</v>
      </c>
      <c r="CK107" s="15"/>
      <c r="CL107" s="12">
        <v>30.22958198841949</v>
      </c>
      <c r="CM107" s="10">
        <v>30.22958198841949</v>
      </c>
      <c r="CN107" s="2"/>
      <c r="CO107" s="7"/>
      <c r="CP107" s="8"/>
      <c r="CQ107" s="7"/>
      <c r="CR107" s="36"/>
      <c r="CS107" s="7"/>
      <c r="CT107" s="37"/>
      <c r="CU107" s="37"/>
      <c r="CV107" s="2"/>
      <c r="CW107" s="3"/>
      <c r="CX107" s="28"/>
      <c r="CY107" s="28"/>
      <c r="CZ107" s="28"/>
      <c r="DA107" s="28"/>
      <c r="DB107" s="38"/>
      <c r="DC107" s="28"/>
      <c r="DD107" s="39"/>
      <c r="DE107" s="40"/>
      <c r="DF107" s="3"/>
      <c r="DG107" s="13"/>
      <c r="DH107" s="14"/>
      <c r="DI107" s="13"/>
      <c r="DJ107" s="15"/>
      <c r="DK107" s="12"/>
      <c r="DL107" s="10"/>
      <c r="DM107" s="2"/>
      <c r="DN107" s="28"/>
      <c r="DO107" s="28"/>
      <c r="DP107" s="28"/>
      <c r="DQ107" s="28"/>
      <c r="DR107" s="38"/>
      <c r="DS107" s="28"/>
      <c r="DT107" s="39"/>
      <c r="DU107" s="39"/>
      <c r="DV107" s="3">
        <v>104</v>
      </c>
      <c r="DW107" s="28" t="s">
        <v>540</v>
      </c>
      <c r="DX107" s="27">
        <v>2014</v>
      </c>
      <c r="DY107" s="28" t="s">
        <v>247</v>
      </c>
      <c r="DZ107" s="9">
        <v>45.611531129724035</v>
      </c>
      <c r="EA107" s="9"/>
      <c r="EB107" s="9"/>
      <c r="EC107" s="9"/>
      <c r="ED107" s="10">
        <f>MAX(Table1528344062566814265901161361624520286063[[#This Row],[200m]:[vis]])</f>
        <v>45.611531129724035</v>
      </c>
      <c r="EE107" s="3">
        <v>104</v>
      </c>
      <c r="EF107" s="28" t="s">
        <v>3</v>
      </c>
      <c r="EG107" s="27">
        <v>2013</v>
      </c>
      <c r="EH107" s="28" t="s">
        <v>15</v>
      </c>
      <c r="EI107" s="12"/>
      <c r="EJ107" s="12">
        <v>54.769146274210634</v>
      </c>
      <c r="EK107" s="10">
        <v>54.769146274210634</v>
      </c>
      <c r="FL107" s="2"/>
      <c r="FM107" s="7"/>
      <c r="FN107" s="7"/>
      <c r="FO107" s="7"/>
      <c r="FP107" s="50"/>
      <c r="FQ107" s="7"/>
      <c r="FR107" s="37"/>
      <c r="FS107" s="37"/>
      <c r="FT107" s="2"/>
      <c r="FU107" s="19"/>
      <c r="FV107" s="31"/>
      <c r="FW107" s="19"/>
      <c r="FX107" s="31"/>
      <c r="FY107" s="20"/>
      <c r="FZ107" s="20"/>
      <c r="GA107" s="20"/>
      <c r="GB107" s="20"/>
      <c r="GC107" s="20"/>
      <c r="GD107" s="21"/>
      <c r="GE107" s="3">
        <v>103</v>
      </c>
      <c r="GF107" s="7" t="s">
        <v>241</v>
      </c>
      <c r="GG107" s="8">
        <v>2012</v>
      </c>
      <c r="GH107" s="7" t="s">
        <v>15</v>
      </c>
      <c r="GI107" s="12">
        <v>42.31</v>
      </c>
      <c r="GJ107" s="12"/>
      <c r="GK107" s="10">
        <v>42.31</v>
      </c>
    </row>
    <row r="108" spans="76:193" x14ac:dyDescent="0.25">
      <c r="CG108" s="3">
        <v>105</v>
      </c>
      <c r="CH108" s="13" t="s">
        <v>438</v>
      </c>
      <c r="CI108" s="14">
        <v>2015</v>
      </c>
      <c r="CJ108" s="13" t="s">
        <v>251</v>
      </c>
      <c r="CK108" s="15"/>
      <c r="CL108" s="12">
        <v>24.252742863090461</v>
      </c>
      <c r="CM108" s="10">
        <v>24.252742863090461</v>
      </c>
      <c r="CN108" s="2"/>
      <c r="CO108" s="7"/>
      <c r="CP108" s="8"/>
      <c r="CQ108" s="7"/>
      <c r="CR108" s="36"/>
      <c r="CS108" s="7"/>
      <c r="CT108" s="37"/>
      <c r="CU108" s="37"/>
      <c r="CV108" s="2"/>
      <c r="CW108" s="3"/>
      <c r="CX108" s="28"/>
      <c r="CY108" s="28"/>
      <c r="CZ108" s="28"/>
      <c r="DA108" s="28"/>
      <c r="DB108" s="38"/>
      <c r="DC108" s="28"/>
      <c r="DD108" s="39"/>
      <c r="DE108" s="40"/>
      <c r="DF108" s="3"/>
      <c r="DG108" s="13"/>
      <c r="DH108" s="14"/>
      <c r="DI108" s="13"/>
      <c r="DJ108" s="15"/>
      <c r="DK108" s="12"/>
      <c r="DL108" s="10"/>
      <c r="DM108" s="2"/>
      <c r="DN108" s="28"/>
      <c r="DO108" s="28"/>
      <c r="DP108" s="28"/>
      <c r="DQ108" s="28"/>
      <c r="DR108" s="38"/>
      <c r="DS108" s="28"/>
      <c r="DT108" s="39"/>
      <c r="DU108" s="39"/>
      <c r="DV108" s="3">
        <v>105</v>
      </c>
      <c r="DW108" s="28" t="s">
        <v>541</v>
      </c>
      <c r="DX108" s="27">
        <v>2013</v>
      </c>
      <c r="DY108" s="28" t="s">
        <v>479</v>
      </c>
      <c r="DZ108" s="9">
        <v>45.340654740810365</v>
      </c>
      <c r="EA108" s="9"/>
      <c r="EB108" s="9"/>
      <c r="EC108" s="9"/>
      <c r="ED108" s="10">
        <f>MAX(Table1528344062566814265901161361624520286063[[#This Row],[200m]:[vis]])</f>
        <v>45.340654740810365</v>
      </c>
      <c r="EE108" s="3">
        <v>105</v>
      </c>
      <c r="EF108" s="28" t="s">
        <v>532</v>
      </c>
      <c r="EG108" s="27">
        <v>2014</v>
      </c>
      <c r="EH108" s="28" t="s">
        <v>15</v>
      </c>
      <c r="EI108" s="12"/>
      <c r="EJ108" s="12">
        <v>54.246172131167057</v>
      </c>
      <c r="EK108" s="10">
        <v>54.246172131167057</v>
      </c>
      <c r="FL108" s="2"/>
      <c r="FM108" s="7"/>
      <c r="FN108" s="7"/>
      <c r="FO108" s="7"/>
      <c r="FP108" s="50"/>
      <c r="FQ108" s="7"/>
      <c r="FR108" s="37"/>
      <c r="FS108" s="37"/>
      <c r="FT108" s="2"/>
      <c r="FU108" s="19"/>
      <c r="FV108" s="31"/>
      <c r="FW108" s="19"/>
      <c r="FX108" s="31"/>
      <c r="FY108" s="20"/>
      <c r="FZ108" s="20"/>
      <c r="GA108" s="20"/>
      <c r="GB108" s="20"/>
      <c r="GC108" s="20"/>
      <c r="GD108" s="21"/>
      <c r="GE108" s="3">
        <v>105</v>
      </c>
      <c r="GF108" s="7" t="s">
        <v>509</v>
      </c>
      <c r="GG108" s="8">
        <v>2014</v>
      </c>
      <c r="GH108" s="7" t="s">
        <v>246</v>
      </c>
      <c r="GI108" s="12"/>
      <c r="GJ108" s="12">
        <v>42.155208236841965</v>
      </c>
      <c r="GK108" s="10">
        <v>42.155208236841965</v>
      </c>
    </row>
    <row r="109" spans="76:193" x14ac:dyDescent="0.25">
      <c r="CN109" s="2"/>
      <c r="CO109" s="7"/>
      <c r="CP109" s="8"/>
      <c r="CQ109" s="7"/>
      <c r="CR109" s="36"/>
      <c r="CS109" s="7"/>
      <c r="CT109" s="37"/>
      <c r="CU109" s="37"/>
      <c r="CV109" s="2"/>
      <c r="CW109" s="3"/>
      <c r="CX109" s="28"/>
      <c r="CY109" s="28"/>
      <c r="CZ109" s="28"/>
      <c r="DA109" s="28"/>
      <c r="DB109" s="38"/>
      <c r="DC109" s="28"/>
      <c r="DD109" s="39"/>
      <c r="DE109" s="40"/>
      <c r="DF109" s="3"/>
      <c r="DG109" s="7"/>
      <c r="DH109" s="8"/>
      <c r="DI109" s="7"/>
      <c r="DJ109" s="9"/>
      <c r="DK109" s="12"/>
      <c r="DL109" s="10"/>
      <c r="DM109" s="2"/>
      <c r="DN109" s="28"/>
      <c r="DO109" s="28"/>
      <c r="DP109" s="28"/>
      <c r="DQ109" s="28"/>
      <c r="DR109" s="38"/>
      <c r="DS109" s="28"/>
      <c r="DT109" s="39"/>
      <c r="DU109" s="39"/>
      <c r="DV109" s="3">
        <v>106</v>
      </c>
      <c r="DW109" s="28" t="s">
        <v>518</v>
      </c>
      <c r="DX109" s="27">
        <v>2013</v>
      </c>
      <c r="DY109" s="28" t="s">
        <v>281</v>
      </c>
      <c r="DZ109" s="9">
        <v>45.172486999067651</v>
      </c>
      <c r="EA109" s="9"/>
      <c r="EB109" s="9"/>
      <c r="EC109" s="9"/>
      <c r="ED109" s="10">
        <f>MAX(Table1528344062566814265901161361624520286063[[#This Row],[200m]:[vis]])</f>
        <v>45.172486999067651</v>
      </c>
      <c r="EE109" s="3">
        <v>106</v>
      </c>
      <c r="EF109" s="28" t="s">
        <v>152</v>
      </c>
      <c r="EG109" s="27">
        <v>2013</v>
      </c>
      <c r="EH109" s="28" t="s">
        <v>249</v>
      </c>
      <c r="EI109" s="12"/>
      <c r="EJ109" s="12">
        <v>53.944768369239505</v>
      </c>
      <c r="EK109" s="10">
        <v>53.944768369239505</v>
      </c>
      <c r="FL109" s="2"/>
      <c r="FM109" s="7"/>
      <c r="FN109" s="7"/>
      <c r="FO109" s="7"/>
      <c r="FP109" s="50"/>
      <c r="FQ109" s="7"/>
      <c r="FR109" s="37"/>
      <c r="FS109" s="37"/>
      <c r="FT109" s="2"/>
      <c r="FU109" s="19"/>
      <c r="FV109" s="31"/>
      <c r="FW109" s="19"/>
      <c r="FX109" s="31"/>
      <c r="FY109" s="20"/>
      <c r="FZ109" s="20"/>
      <c r="GA109" s="20"/>
      <c r="GB109" s="20"/>
      <c r="GC109" s="20"/>
      <c r="GD109" s="21"/>
      <c r="GE109" s="3">
        <v>106</v>
      </c>
      <c r="GF109" s="7" t="s">
        <v>678</v>
      </c>
      <c r="GG109" s="8">
        <v>2011</v>
      </c>
      <c r="GH109" s="7" t="s">
        <v>324</v>
      </c>
      <c r="GI109" s="12"/>
      <c r="GJ109" s="12">
        <v>42.137179194396914</v>
      </c>
      <c r="GK109" s="10">
        <v>42.137179194396914</v>
      </c>
    </row>
    <row r="110" spans="76:193" x14ac:dyDescent="0.25">
      <c r="CN110" s="2"/>
      <c r="CO110" s="7"/>
      <c r="CP110" s="8"/>
      <c r="CQ110" s="7"/>
      <c r="CR110" s="36"/>
      <c r="CS110" s="7"/>
      <c r="CT110" s="37"/>
      <c r="CU110" s="37"/>
      <c r="CV110" s="2"/>
      <c r="CW110" s="3"/>
      <c r="CX110" s="28"/>
      <c r="CY110" s="28"/>
      <c r="CZ110" s="28"/>
      <c r="DA110" s="28"/>
      <c r="DB110" s="38"/>
      <c r="DC110" s="28"/>
      <c r="DD110" s="39"/>
      <c r="DE110" s="40"/>
      <c r="DF110" s="3"/>
      <c r="DG110" s="7"/>
      <c r="DH110" s="8"/>
      <c r="DI110" s="7"/>
      <c r="DJ110" s="9"/>
      <c r="DK110" s="12"/>
      <c r="DL110" s="10"/>
      <c r="DM110" s="2"/>
      <c r="DN110" s="28"/>
      <c r="DO110" s="28"/>
      <c r="DP110" s="28"/>
      <c r="DQ110" s="28"/>
      <c r="DR110" s="38"/>
      <c r="DS110" s="28"/>
      <c r="DT110" s="39"/>
      <c r="DU110" s="39"/>
      <c r="DV110" s="3">
        <v>107</v>
      </c>
      <c r="DW110" s="28" t="s">
        <v>59</v>
      </c>
      <c r="DX110" s="27">
        <v>2013</v>
      </c>
      <c r="DY110" s="28" t="s">
        <v>15</v>
      </c>
      <c r="DZ110" s="9">
        <v>43.569218654416353</v>
      </c>
      <c r="EA110" s="9"/>
      <c r="EB110" s="9"/>
      <c r="EC110" s="35">
        <v>40.729999999999997</v>
      </c>
      <c r="ED110" s="10">
        <f>MAX(Table1528344062566814265901161361624520286063[[#This Row],[200m]:[vis]])</f>
        <v>43.569218654416353</v>
      </c>
      <c r="EE110" s="3">
        <v>107</v>
      </c>
      <c r="EF110" s="7" t="s">
        <v>519</v>
      </c>
      <c r="EG110" s="8">
        <v>2014</v>
      </c>
      <c r="EH110" s="7" t="s">
        <v>15</v>
      </c>
      <c r="EI110" s="12">
        <v>53.205167395159634</v>
      </c>
      <c r="EJ110" s="12"/>
      <c r="EK110" s="10">
        <v>53.205167395159634</v>
      </c>
      <c r="FL110" s="2"/>
      <c r="FM110" s="7"/>
      <c r="FN110" s="7"/>
      <c r="FO110" s="7"/>
      <c r="FP110" s="50"/>
      <c r="FQ110" s="7"/>
      <c r="FR110" s="37"/>
      <c r="FS110" s="37"/>
      <c r="FT110" s="2"/>
      <c r="FU110" s="19"/>
      <c r="FV110" s="7"/>
      <c r="FW110" s="8"/>
      <c r="FX110" s="7"/>
      <c r="FY110" s="20"/>
      <c r="FZ110" s="20"/>
      <c r="GA110" s="20"/>
      <c r="GB110" s="20"/>
      <c r="GC110" s="20"/>
      <c r="GD110" s="21"/>
      <c r="GE110" s="3">
        <v>107</v>
      </c>
      <c r="GF110" s="7" t="s">
        <v>515</v>
      </c>
      <c r="GG110" s="8">
        <v>2014</v>
      </c>
      <c r="GH110" s="7" t="s">
        <v>399</v>
      </c>
      <c r="GI110" s="12"/>
      <c r="GJ110" s="12">
        <v>41.501484375256368</v>
      </c>
      <c r="GK110" s="10">
        <v>41.501484375256368</v>
      </c>
    </row>
    <row r="111" spans="76:193" x14ac:dyDescent="0.25">
      <c r="CN111" s="2"/>
      <c r="CO111" s="7"/>
      <c r="CP111" s="8"/>
      <c r="CQ111" s="7"/>
      <c r="CR111" s="36"/>
      <c r="CS111" s="7"/>
      <c r="CT111" s="37"/>
      <c r="CU111" s="37"/>
      <c r="CV111" s="2"/>
      <c r="CW111" s="3"/>
      <c r="CX111" s="28"/>
      <c r="CY111" s="28"/>
      <c r="CZ111" s="28"/>
      <c r="DA111" s="28"/>
      <c r="DB111" s="38"/>
      <c r="DC111" s="28"/>
      <c r="DD111" s="39"/>
      <c r="DE111" s="40"/>
      <c r="DF111" s="3"/>
      <c r="DG111" s="7"/>
      <c r="DH111" s="8"/>
      <c r="DI111" s="7"/>
      <c r="DJ111" s="12"/>
      <c r="DK111" s="12"/>
      <c r="DL111" s="10"/>
      <c r="DM111" s="2"/>
      <c r="DN111" s="28"/>
      <c r="DO111" s="28"/>
      <c r="DP111" s="28"/>
      <c r="DQ111" s="28"/>
      <c r="DR111" s="38"/>
      <c r="DS111" s="28"/>
      <c r="DT111" s="39"/>
      <c r="DU111" s="39"/>
      <c r="DV111" s="3">
        <v>108</v>
      </c>
      <c r="DW111" s="28" t="s">
        <v>260</v>
      </c>
      <c r="DX111" s="27">
        <v>2014</v>
      </c>
      <c r="DY111" s="28" t="s">
        <v>15</v>
      </c>
      <c r="DZ111" s="9">
        <v>41.892189129204361</v>
      </c>
      <c r="EA111" s="9"/>
      <c r="EB111" s="9"/>
      <c r="EC111" s="9"/>
      <c r="ED111" s="10">
        <f>MAX(Table1528344062566814265901161361624520286063[[#This Row],[200m]:[vis]])</f>
        <v>41.892189129204361</v>
      </c>
      <c r="EE111" s="3">
        <v>108</v>
      </c>
      <c r="EF111" s="28" t="s">
        <v>533</v>
      </c>
      <c r="EG111" s="27">
        <v>2014</v>
      </c>
      <c r="EH111" s="28" t="s">
        <v>249</v>
      </c>
      <c r="EI111" s="12"/>
      <c r="EJ111" s="12">
        <v>52.637484470531206</v>
      </c>
      <c r="EK111" s="10">
        <v>52.637484470531206</v>
      </c>
      <c r="FL111" s="2"/>
      <c r="FM111" s="7"/>
      <c r="FN111" s="7"/>
      <c r="FO111" s="7"/>
      <c r="FP111" s="50"/>
      <c r="FQ111" s="7"/>
      <c r="FR111" s="37"/>
      <c r="FS111" s="37"/>
      <c r="FT111" s="2"/>
      <c r="FU111" s="19"/>
      <c r="FV111" s="7"/>
      <c r="FW111" s="8"/>
      <c r="FX111" s="7"/>
      <c r="FY111" s="20"/>
      <c r="FZ111" s="20"/>
      <c r="GA111" s="20"/>
      <c r="GB111" s="20"/>
      <c r="GC111" s="20"/>
      <c r="GD111" s="21"/>
      <c r="GE111" s="3">
        <v>108</v>
      </c>
      <c r="GF111" s="31" t="s">
        <v>663</v>
      </c>
      <c r="GG111" s="19">
        <v>2012</v>
      </c>
      <c r="GH111" s="31" t="s">
        <v>15</v>
      </c>
      <c r="GI111" s="12">
        <v>39.054076333411189</v>
      </c>
      <c r="GJ111" s="12"/>
      <c r="GK111" s="10">
        <v>39.054076333411189</v>
      </c>
    </row>
    <row r="112" spans="76:193" x14ac:dyDescent="0.25">
      <c r="CN112" s="2"/>
      <c r="CO112" s="7"/>
      <c r="CP112" s="8"/>
      <c r="CQ112" s="7"/>
      <c r="CR112" s="36"/>
      <c r="CS112" s="7"/>
      <c r="CT112" s="37"/>
      <c r="CU112" s="37"/>
      <c r="CV112" s="2"/>
      <c r="CW112" s="3"/>
      <c r="CX112" s="28"/>
      <c r="CY112" s="28"/>
      <c r="CZ112" s="28"/>
      <c r="DA112" s="28"/>
      <c r="DB112" s="38"/>
      <c r="DC112" s="28"/>
      <c r="DD112" s="39"/>
      <c r="DE112" s="40"/>
      <c r="DF112" s="3"/>
      <c r="DG112" s="13"/>
      <c r="DH112" s="14"/>
      <c r="DI112" s="13"/>
      <c r="DJ112" s="15"/>
      <c r="DK112" s="12"/>
      <c r="DL112" s="10"/>
      <c r="DM112" s="2"/>
      <c r="DN112" s="28"/>
      <c r="DO112" s="28"/>
      <c r="DP112" s="28"/>
      <c r="DQ112" s="28"/>
      <c r="DR112" s="38"/>
      <c r="DS112" s="28"/>
      <c r="DT112" s="39"/>
      <c r="DU112" s="39"/>
      <c r="DV112" s="3">
        <v>109</v>
      </c>
      <c r="DW112" s="28" t="s">
        <v>542</v>
      </c>
      <c r="DX112" s="27">
        <v>2013</v>
      </c>
      <c r="DY112" s="28" t="s">
        <v>296</v>
      </c>
      <c r="DZ112" s="9">
        <v>41.412476855473344</v>
      </c>
      <c r="EA112" s="9"/>
      <c r="EB112" s="9"/>
      <c r="EC112" s="9"/>
      <c r="ED112" s="10">
        <f>MAX(Table1528344062566814265901161361624520286063[[#This Row],[200m]:[vis]])</f>
        <v>41.412476855473344</v>
      </c>
      <c r="EE112" s="3">
        <v>109</v>
      </c>
      <c r="EF112" s="28" t="s">
        <v>534</v>
      </c>
      <c r="EG112" s="27">
        <v>2013</v>
      </c>
      <c r="EH112" s="28" t="s">
        <v>281</v>
      </c>
      <c r="EI112" s="12"/>
      <c r="EJ112" s="12">
        <v>51.494117795564989</v>
      </c>
      <c r="EK112" s="10">
        <v>51.494117795564989</v>
      </c>
      <c r="FL112" s="2"/>
      <c r="FM112" s="7"/>
      <c r="FN112" s="7"/>
      <c r="FO112" s="7"/>
      <c r="FP112" s="50"/>
      <c r="FQ112" s="7"/>
      <c r="FR112" s="37"/>
      <c r="FS112" s="37"/>
      <c r="FT112" s="2"/>
      <c r="FU112" s="19"/>
      <c r="FV112" s="31"/>
      <c r="FW112" s="19"/>
      <c r="FX112" s="31"/>
      <c r="FY112" s="20"/>
      <c r="FZ112" s="20"/>
      <c r="GA112" s="20"/>
      <c r="GB112" s="20"/>
      <c r="GC112" s="20"/>
      <c r="GD112" s="21"/>
      <c r="GE112" s="3">
        <v>109</v>
      </c>
      <c r="GF112" s="7" t="s">
        <v>213</v>
      </c>
      <c r="GG112" s="8">
        <v>2012</v>
      </c>
      <c r="GH112" s="7" t="s">
        <v>15</v>
      </c>
      <c r="GI112" s="12">
        <v>36.848062700146791</v>
      </c>
      <c r="GJ112" s="12"/>
      <c r="GK112" s="10">
        <v>36.848062700146791</v>
      </c>
    </row>
    <row r="113" spans="92:193" x14ac:dyDescent="0.25">
      <c r="CN113" s="2"/>
      <c r="CO113" s="7"/>
      <c r="CP113" s="8"/>
      <c r="CQ113" s="7"/>
      <c r="CR113" s="36"/>
      <c r="CS113" s="7"/>
      <c r="CT113" s="37"/>
      <c r="CU113" s="37"/>
      <c r="CV113" s="2"/>
      <c r="CW113" s="3"/>
      <c r="CX113" s="28"/>
      <c r="CY113" s="28"/>
      <c r="CZ113" s="28"/>
      <c r="DA113" s="28"/>
      <c r="DB113" s="38"/>
      <c r="DC113" s="28"/>
      <c r="DD113" s="39"/>
      <c r="DE113" s="40"/>
      <c r="DF113" s="3"/>
      <c r="DG113" s="7"/>
      <c r="DH113" s="8"/>
      <c r="DI113" s="7"/>
      <c r="DJ113" s="15"/>
      <c r="DK113" s="12"/>
      <c r="DL113" s="10"/>
      <c r="DM113" s="2"/>
      <c r="DN113" s="28"/>
      <c r="DO113" s="28"/>
      <c r="DP113" s="28"/>
      <c r="DQ113" s="28"/>
      <c r="DR113" s="38"/>
      <c r="DS113" s="28"/>
      <c r="DT113" s="39"/>
      <c r="DU113" s="39"/>
      <c r="DV113" s="3">
        <v>110</v>
      </c>
      <c r="DW113" s="28" t="s">
        <v>543</v>
      </c>
      <c r="DX113" s="27">
        <v>2013</v>
      </c>
      <c r="DY113" s="28" t="s">
        <v>246</v>
      </c>
      <c r="DZ113" s="9">
        <v>40.911076453304943</v>
      </c>
      <c r="EA113" s="9"/>
      <c r="EB113" s="9"/>
      <c r="EC113" s="9"/>
      <c r="ED113" s="10">
        <f>MAX(Table1528344062566814265901161361624520286063[[#This Row],[200m]:[vis]])</f>
        <v>40.911076453304943</v>
      </c>
      <c r="EE113" s="3">
        <v>110</v>
      </c>
      <c r="EF113" s="7" t="s">
        <v>96</v>
      </c>
      <c r="EG113" s="8">
        <v>2013</v>
      </c>
      <c r="EH113" s="7" t="s">
        <v>16</v>
      </c>
      <c r="EI113" s="12">
        <v>51.143516825811218</v>
      </c>
      <c r="EJ113" s="12"/>
      <c r="EK113" s="10">
        <v>51.143516825811218</v>
      </c>
      <c r="FL113" s="2"/>
      <c r="FM113" s="7"/>
      <c r="FN113" s="7"/>
      <c r="FO113" s="7"/>
      <c r="FP113" s="50"/>
      <c r="FQ113" s="7"/>
      <c r="FR113" s="37"/>
      <c r="FS113" s="37"/>
      <c r="FT113" s="2"/>
      <c r="FU113" s="19"/>
      <c r="FV113" s="7"/>
      <c r="FW113" s="8"/>
      <c r="FX113" s="7"/>
      <c r="FY113" s="20"/>
      <c r="FZ113" s="20"/>
      <c r="GA113" s="20"/>
      <c r="GB113" s="20"/>
      <c r="GC113" s="20"/>
      <c r="GD113" s="21"/>
      <c r="GE113" s="3">
        <v>110</v>
      </c>
      <c r="GF113" s="7" t="s">
        <v>91</v>
      </c>
      <c r="GG113" s="8">
        <v>2012</v>
      </c>
      <c r="GH113" s="7" t="s">
        <v>248</v>
      </c>
      <c r="GI113" s="12"/>
      <c r="GJ113" s="12">
        <v>34.260763419196472</v>
      </c>
      <c r="GK113" s="10">
        <v>34.260763419196472</v>
      </c>
    </row>
    <row r="114" spans="92:193" x14ac:dyDescent="0.25">
      <c r="CN114" s="2"/>
      <c r="CO114" s="7"/>
      <c r="CP114" s="8"/>
      <c r="CQ114" s="7"/>
      <c r="CR114" s="36"/>
      <c r="CS114" s="7"/>
      <c r="CT114" s="37"/>
      <c r="CU114" s="37"/>
      <c r="CV114" s="2"/>
      <c r="CW114" s="3"/>
      <c r="CX114" s="28"/>
      <c r="CY114" s="28"/>
      <c r="CZ114" s="28"/>
      <c r="DA114" s="28"/>
      <c r="DB114" s="38"/>
      <c r="DC114" s="28"/>
      <c r="DD114" s="39"/>
      <c r="DE114" s="40"/>
      <c r="DF114" s="3"/>
      <c r="DG114" s="13"/>
      <c r="DH114" s="14"/>
      <c r="DI114" s="13"/>
      <c r="DJ114" s="15"/>
      <c r="DK114" s="12"/>
      <c r="DL114" s="10"/>
      <c r="DM114" s="2"/>
      <c r="DN114" s="28"/>
      <c r="DO114" s="28"/>
      <c r="DP114" s="28"/>
      <c r="DQ114" s="28"/>
      <c r="DR114" s="38"/>
      <c r="DS114" s="28"/>
      <c r="DT114" s="39"/>
      <c r="DU114" s="39"/>
      <c r="DV114" s="3">
        <v>111</v>
      </c>
      <c r="DW114" s="28" t="s">
        <v>544</v>
      </c>
      <c r="DX114" s="27">
        <v>2014</v>
      </c>
      <c r="DY114" s="28" t="s">
        <v>399</v>
      </c>
      <c r="DZ114" s="9">
        <v>39.651750443924001</v>
      </c>
      <c r="EA114" s="9"/>
      <c r="EB114" s="9"/>
      <c r="EC114" s="9"/>
      <c r="ED114" s="10">
        <f>MAX(Table1528344062566814265901161361624520286063[[#This Row],[200m]:[vis]])</f>
        <v>39.651750443924001</v>
      </c>
      <c r="EE114" s="3">
        <v>111</v>
      </c>
      <c r="EF114" s="28" t="s">
        <v>189</v>
      </c>
      <c r="EG114" s="27">
        <v>2014</v>
      </c>
      <c r="EH114" s="28" t="s">
        <v>252</v>
      </c>
      <c r="EI114" s="12"/>
      <c r="EJ114" s="12">
        <v>50.502111691654342</v>
      </c>
      <c r="EK114" s="10">
        <v>50.502111691654342</v>
      </c>
      <c r="FL114" s="2"/>
      <c r="FM114" s="7"/>
      <c r="FN114" s="7"/>
      <c r="FO114" s="7"/>
      <c r="FP114" s="50"/>
      <c r="FQ114" s="7"/>
      <c r="FR114" s="37"/>
      <c r="FS114" s="37"/>
      <c r="FT114" s="2"/>
      <c r="FU114" s="19"/>
      <c r="FV114" s="31"/>
      <c r="FW114" s="19"/>
      <c r="FX114" s="31"/>
      <c r="FY114" s="20"/>
      <c r="FZ114" s="20"/>
      <c r="GA114" s="20"/>
      <c r="GB114" s="20"/>
      <c r="GC114" s="20"/>
      <c r="GD114" s="21"/>
      <c r="GE114" s="3">
        <v>111</v>
      </c>
      <c r="GF114" s="7" t="s">
        <v>679</v>
      </c>
      <c r="GG114" s="8">
        <v>2012</v>
      </c>
      <c r="GH114" s="7" t="s">
        <v>247</v>
      </c>
      <c r="GI114" s="12"/>
      <c r="GJ114" s="12">
        <v>30.999805776952822</v>
      </c>
      <c r="GK114" s="10">
        <v>30.999805776952822</v>
      </c>
    </row>
    <row r="115" spans="92:193" x14ac:dyDescent="0.25">
      <c r="CN115" s="2"/>
      <c r="CO115" s="7"/>
      <c r="CP115" s="8"/>
      <c r="CQ115" s="7"/>
      <c r="CR115" s="36"/>
      <c r="CS115" s="7"/>
      <c r="CT115" s="37"/>
      <c r="CU115" s="37"/>
      <c r="CV115" s="2"/>
      <c r="CW115" s="3"/>
      <c r="CX115" s="28"/>
      <c r="CY115" s="28"/>
      <c r="CZ115" s="28"/>
      <c r="DA115" s="28"/>
      <c r="DB115" s="38"/>
      <c r="DC115" s="28"/>
      <c r="DD115" s="39"/>
      <c r="DE115" s="40"/>
      <c r="DF115" s="3"/>
      <c r="DG115" s="13"/>
      <c r="DH115" s="14"/>
      <c r="DI115" s="13"/>
      <c r="DJ115" s="15"/>
      <c r="DK115" s="12"/>
      <c r="DL115" s="10"/>
      <c r="DM115" s="2"/>
      <c r="DN115" s="28"/>
      <c r="DO115" s="28"/>
      <c r="DP115" s="28"/>
      <c r="DQ115" s="28"/>
      <c r="DR115" s="38"/>
      <c r="DS115" s="28"/>
      <c r="DT115" s="39"/>
      <c r="DU115" s="39"/>
      <c r="DV115" s="3">
        <v>112</v>
      </c>
      <c r="DW115" s="28" t="s">
        <v>545</v>
      </c>
      <c r="DX115" s="27">
        <v>2013</v>
      </c>
      <c r="DY115" s="28" t="s">
        <v>479</v>
      </c>
      <c r="DZ115" s="9">
        <v>38.878161805391436</v>
      </c>
      <c r="EA115" s="9"/>
      <c r="EB115" s="9"/>
      <c r="EC115" s="9"/>
      <c r="ED115" s="10">
        <f>MAX(Table1528344062566814265901161361624520286063[[#This Row],[200m]:[vis]])</f>
        <v>38.878161805391436</v>
      </c>
      <c r="EE115" s="3">
        <v>112</v>
      </c>
      <c r="EF115" s="28" t="s">
        <v>242</v>
      </c>
      <c r="EG115" s="27">
        <v>2013</v>
      </c>
      <c r="EH115" s="28" t="s">
        <v>231</v>
      </c>
      <c r="EI115" s="12"/>
      <c r="EJ115" s="12">
        <v>50.229095437792381</v>
      </c>
      <c r="EK115" s="10">
        <v>50.229095437792381</v>
      </c>
      <c r="FL115" s="2"/>
      <c r="FM115" s="7"/>
      <c r="FN115" s="7"/>
      <c r="FO115" s="7"/>
      <c r="FP115" s="50"/>
      <c r="FQ115" s="7"/>
      <c r="FR115" s="37"/>
      <c r="FS115" s="37"/>
      <c r="FT115" s="2"/>
      <c r="FU115" s="19"/>
      <c r="FV115" s="7"/>
      <c r="FW115" s="8"/>
      <c r="FX115" s="7"/>
      <c r="FY115" s="20"/>
      <c r="FZ115" s="20"/>
      <c r="GA115" s="20"/>
      <c r="GB115" s="20"/>
      <c r="GC115" s="20"/>
      <c r="GD115" s="21"/>
      <c r="GE115" s="3">
        <v>112</v>
      </c>
      <c r="GF115" s="31" t="s">
        <v>667</v>
      </c>
      <c r="GG115" s="19">
        <v>2011</v>
      </c>
      <c r="GH115" s="31" t="s">
        <v>290</v>
      </c>
      <c r="GI115" s="12">
        <v>29.743906579207412</v>
      </c>
      <c r="GJ115" s="12"/>
      <c r="GK115" s="10">
        <v>29.743906579207412</v>
      </c>
    </row>
    <row r="116" spans="92:193" x14ac:dyDescent="0.25">
      <c r="CN116" s="2"/>
      <c r="CO116" s="7"/>
      <c r="CP116" s="8"/>
      <c r="CQ116" s="7"/>
      <c r="CR116" s="36"/>
      <c r="CS116" s="7"/>
      <c r="CT116" s="37"/>
      <c r="CU116" s="37"/>
      <c r="CV116" s="2"/>
      <c r="CW116" s="3"/>
      <c r="CX116" s="28"/>
      <c r="CY116" s="28"/>
      <c r="CZ116" s="28"/>
      <c r="DA116" s="28"/>
      <c r="DB116" s="38"/>
      <c r="DC116" s="28"/>
      <c r="DD116" s="39"/>
      <c r="DE116" s="40"/>
      <c r="DF116" s="3"/>
      <c r="DG116" s="13"/>
      <c r="DH116" s="14"/>
      <c r="DI116" s="13"/>
      <c r="DJ116" s="15"/>
      <c r="DK116" s="12"/>
      <c r="DL116" s="10"/>
      <c r="DM116" s="2"/>
      <c r="DN116" s="28"/>
      <c r="DO116" s="28"/>
      <c r="DP116" s="28"/>
      <c r="DQ116" s="28"/>
      <c r="DR116" s="38"/>
      <c r="DS116" s="28"/>
      <c r="DT116" s="39"/>
      <c r="DU116" s="39"/>
      <c r="DV116" s="3">
        <v>113</v>
      </c>
      <c r="DW116" s="28" t="s">
        <v>64</v>
      </c>
      <c r="DX116" s="27">
        <v>2014</v>
      </c>
      <c r="DY116" s="28" t="s">
        <v>15</v>
      </c>
      <c r="DZ116" s="9">
        <v>36.704206114014241</v>
      </c>
      <c r="EA116" s="9"/>
      <c r="EB116" s="9"/>
      <c r="EC116" s="9"/>
      <c r="ED116" s="10">
        <f>MAX(Table1528344062566814265901161361624520286063[[#This Row],[200m]:[vis]])</f>
        <v>36.704206114014241</v>
      </c>
      <c r="EE116" s="3">
        <v>113</v>
      </c>
      <c r="EF116" s="7" t="s">
        <v>130</v>
      </c>
      <c r="EG116" s="8">
        <v>2014</v>
      </c>
      <c r="EH116" s="7" t="s">
        <v>15</v>
      </c>
      <c r="EI116" s="12">
        <v>50.127162840629111</v>
      </c>
      <c r="EJ116" s="12"/>
      <c r="EK116" s="10">
        <v>50.127162840629111</v>
      </c>
      <c r="FL116" s="2"/>
      <c r="FM116" s="7"/>
      <c r="FN116" s="7"/>
      <c r="FO116" s="7"/>
      <c r="FP116" s="50"/>
      <c r="FQ116" s="7"/>
      <c r="FR116" s="37"/>
      <c r="FS116" s="37"/>
      <c r="FT116" s="2"/>
      <c r="FU116" s="19"/>
      <c r="FV116" s="31"/>
      <c r="FW116" s="19"/>
      <c r="FX116" s="31"/>
      <c r="FY116" s="20"/>
      <c r="FZ116" s="20"/>
      <c r="GA116" s="20"/>
      <c r="GB116" s="20"/>
      <c r="GC116" s="20"/>
      <c r="GD116" s="21"/>
      <c r="GE116" s="3">
        <v>113</v>
      </c>
      <c r="GF116" s="31" t="s">
        <v>669</v>
      </c>
      <c r="GG116" s="19">
        <v>2012</v>
      </c>
      <c r="GH116" s="31" t="s">
        <v>290</v>
      </c>
      <c r="GI116" s="12">
        <v>28.421106472379698</v>
      </c>
      <c r="GJ116" s="12"/>
      <c r="GK116" s="10">
        <v>28.421106472379698</v>
      </c>
    </row>
    <row r="117" spans="92:193" x14ac:dyDescent="0.25">
      <c r="CN117" s="2"/>
      <c r="CO117" s="7"/>
      <c r="CP117" s="8"/>
      <c r="CQ117" s="7"/>
      <c r="CR117" s="36"/>
      <c r="CS117" s="7"/>
      <c r="CT117" s="37"/>
      <c r="CU117" s="37"/>
      <c r="CV117" s="2"/>
      <c r="CW117" s="3"/>
      <c r="CX117" s="28"/>
      <c r="CY117" s="28"/>
      <c r="CZ117" s="28"/>
      <c r="DA117" s="28"/>
      <c r="DB117" s="38"/>
      <c r="DC117" s="28"/>
      <c r="DD117" s="39"/>
      <c r="DE117" s="40"/>
      <c r="DF117" s="3"/>
      <c r="DG117" s="7"/>
      <c r="DH117" s="8"/>
      <c r="DI117" s="7"/>
      <c r="DJ117" s="15"/>
      <c r="DK117" s="12"/>
      <c r="DL117" s="10"/>
      <c r="DM117" s="2"/>
      <c r="DN117" s="28"/>
      <c r="DO117" s="28"/>
      <c r="DP117" s="28"/>
      <c r="DQ117" s="28"/>
      <c r="DR117" s="38"/>
      <c r="DS117" s="28"/>
      <c r="DT117" s="39"/>
      <c r="DU117" s="39"/>
      <c r="DV117" s="3">
        <v>114</v>
      </c>
      <c r="DW117" s="28" t="s">
        <v>546</v>
      </c>
      <c r="DX117" s="27">
        <v>2014</v>
      </c>
      <c r="DY117" s="28" t="s">
        <v>247</v>
      </c>
      <c r="DZ117" s="9">
        <v>26.105491673541646</v>
      </c>
      <c r="EA117" s="9"/>
      <c r="EB117" s="9"/>
      <c r="EC117" s="9"/>
      <c r="ED117" s="10">
        <f>MAX(Table1528344062566814265901161361624520286063[[#This Row],[200m]:[vis]])</f>
        <v>26.105491673541646</v>
      </c>
      <c r="EE117" s="3">
        <v>114</v>
      </c>
      <c r="EF117" s="28" t="s">
        <v>261</v>
      </c>
      <c r="EG117" s="27">
        <v>2014</v>
      </c>
      <c r="EH117" s="28" t="s">
        <v>203</v>
      </c>
      <c r="EI117" s="12"/>
      <c r="EJ117" s="12">
        <v>49.536371415146199</v>
      </c>
      <c r="EK117" s="10">
        <v>49.536371415146199</v>
      </c>
      <c r="FL117" s="2"/>
      <c r="FM117" s="7"/>
      <c r="FN117" s="7"/>
      <c r="FO117" s="7"/>
      <c r="FP117" s="50"/>
      <c r="FQ117" s="7"/>
      <c r="FR117" s="37"/>
      <c r="FS117" s="37"/>
      <c r="FT117" s="2"/>
      <c r="FU117" s="19"/>
      <c r="FV117" s="7"/>
      <c r="FW117" s="8"/>
      <c r="FX117" s="7"/>
      <c r="FY117" s="20"/>
      <c r="FZ117" s="20"/>
      <c r="GA117" s="20"/>
      <c r="GB117" s="20"/>
      <c r="GC117" s="20"/>
      <c r="GD117" s="21"/>
      <c r="GE117" s="3">
        <v>114</v>
      </c>
      <c r="GF117" s="7" t="s">
        <v>672</v>
      </c>
      <c r="GG117" s="8">
        <v>2012</v>
      </c>
      <c r="GH117" s="7" t="s">
        <v>15</v>
      </c>
      <c r="GI117" s="12">
        <v>27.586781932899967</v>
      </c>
      <c r="GJ117" s="12"/>
      <c r="GK117" s="10">
        <v>27.586781932899967</v>
      </c>
    </row>
    <row r="118" spans="92:193" x14ac:dyDescent="0.25">
      <c r="CN118" s="2"/>
      <c r="CO118" s="7"/>
      <c r="CP118" s="8"/>
      <c r="CQ118" s="7"/>
      <c r="CR118" s="36"/>
      <c r="CS118" s="7"/>
      <c r="CT118" s="37"/>
      <c r="CU118" s="37"/>
      <c r="CV118" s="2"/>
      <c r="CW118" s="3"/>
      <c r="CX118" s="28"/>
      <c r="CY118" s="28"/>
      <c r="CZ118" s="28"/>
      <c r="DA118" s="28"/>
      <c r="DB118" s="38"/>
      <c r="DC118" s="28"/>
      <c r="DD118" s="39"/>
      <c r="DE118" s="40"/>
      <c r="DF118" s="3"/>
      <c r="DG118" s="7"/>
      <c r="DH118" s="8"/>
      <c r="DI118" s="7"/>
      <c r="DJ118" s="15"/>
      <c r="DK118" s="12"/>
      <c r="DL118" s="10"/>
      <c r="DM118" s="2"/>
      <c r="DN118" s="28"/>
      <c r="DO118" s="28"/>
      <c r="DP118" s="28"/>
      <c r="DQ118" s="28"/>
      <c r="DR118" s="38"/>
      <c r="DS118" s="28"/>
      <c r="DT118" s="39"/>
      <c r="DU118" s="39"/>
      <c r="DV118" s="3"/>
      <c r="DW118" s="28"/>
      <c r="DX118" s="27"/>
      <c r="DY118" s="28"/>
      <c r="DZ118" s="15"/>
      <c r="EA118" s="15"/>
      <c r="EB118" s="15"/>
      <c r="EC118" s="15"/>
      <c r="ED118" s="10"/>
      <c r="EE118" s="3">
        <v>115</v>
      </c>
      <c r="EF118" s="7" t="s">
        <v>13</v>
      </c>
      <c r="EG118" s="8">
        <v>2013</v>
      </c>
      <c r="EH118" s="7" t="s">
        <v>15</v>
      </c>
      <c r="EI118" s="12">
        <v>48.440558397801325</v>
      </c>
      <c r="EJ118" s="12"/>
      <c r="EK118" s="10">
        <v>48.440558397801325</v>
      </c>
      <c r="FL118" s="2"/>
      <c r="FM118" s="7"/>
      <c r="FN118" s="7"/>
      <c r="FO118" s="7"/>
      <c r="FP118" s="50"/>
      <c r="FQ118" s="7"/>
      <c r="FR118" s="37"/>
      <c r="FS118" s="37"/>
      <c r="FT118" s="2"/>
      <c r="FU118" s="19"/>
      <c r="FV118" s="7"/>
      <c r="FW118" s="8"/>
      <c r="FX118" s="7"/>
      <c r="FY118" s="20"/>
      <c r="FZ118" s="20"/>
      <c r="GA118" s="20"/>
      <c r="GB118" s="20"/>
      <c r="GC118" s="20"/>
      <c r="GD118" s="21"/>
      <c r="GE118" s="3">
        <v>115</v>
      </c>
      <c r="GF118" s="7" t="s">
        <v>543</v>
      </c>
      <c r="GG118" s="8">
        <v>2013</v>
      </c>
      <c r="GH118" s="7" t="s">
        <v>246</v>
      </c>
      <c r="GI118" s="12"/>
      <c r="GJ118" s="12">
        <v>22.058795414786367</v>
      </c>
      <c r="GK118" s="10">
        <v>22.058795414786367</v>
      </c>
    </row>
    <row r="119" spans="92:193" x14ac:dyDescent="0.25">
      <c r="CN119" s="2"/>
      <c r="CO119" s="7"/>
      <c r="CP119" s="8"/>
      <c r="CQ119" s="7"/>
      <c r="CR119" s="36"/>
      <c r="CS119" s="7"/>
      <c r="CT119" s="37"/>
      <c r="CU119" s="37"/>
      <c r="CV119" s="2"/>
      <c r="CW119" s="3"/>
      <c r="CX119" s="28"/>
      <c r="CY119" s="28"/>
      <c r="CZ119" s="28"/>
      <c r="DA119" s="28"/>
      <c r="DB119" s="38"/>
      <c r="DC119" s="28"/>
      <c r="DD119" s="39"/>
      <c r="DE119" s="40"/>
      <c r="DF119" s="3"/>
      <c r="DG119" s="13"/>
      <c r="DH119" s="14"/>
      <c r="DI119" s="13"/>
      <c r="DJ119" s="15"/>
      <c r="DK119" s="12"/>
      <c r="DL119" s="10"/>
      <c r="DM119" s="2"/>
      <c r="DN119" s="28"/>
      <c r="DO119" s="28"/>
      <c r="DP119" s="28"/>
      <c r="DQ119" s="28"/>
      <c r="DR119" s="38"/>
      <c r="DS119" s="28"/>
      <c r="DT119" s="39"/>
      <c r="DU119" s="39"/>
      <c r="DV119" s="3"/>
      <c r="DW119" s="28"/>
      <c r="DX119" s="27"/>
      <c r="DY119" s="28"/>
      <c r="DZ119" s="15"/>
      <c r="EA119" s="15"/>
      <c r="EB119" s="15"/>
      <c r="EC119" s="15"/>
      <c r="ED119" s="10"/>
      <c r="EE119" s="3">
        <v>116</v>
      </c>
      <c r="EF119" s="28" t="s">
        <v>535</v>
      </c>
      <c r="EG119" s="27">
        <v>2013</v>
      </c>
      <c r="EH119" s="28" t="s">
        <v>252</v>
      </c>
      <c r="EI119" s="12"/>
      <c r="EJ119" s="12">
        <v>47.644061596345615</v>
      </c>
      <c r="EK119" s="10">
        <v>47.644061596345615</v>
      </c>
      <c r="FL119" s="2"/>
      <c r="FM119" s="7"/>
      <c r="FN119" s="7"/>
      <c r="FO119" s="7"/>
      <c r="FP119" s="50"/>
      <c r="FQ119" s="7"/>
      <c r="FR119" s="37"/>
      <c r="FS119" s="37"/>
      <c r="FT119" s="2"/>
      <c r="FU119" s="19"/>
      <c r="FV119" s="7"/>
      <c r="FW119" s="8"/>
      <c r="FX119" s="7"/>
      <c r="FY119" s="20"/>
      <c r="FZ119" s="20"/>
      <c r="GA119" s="20"/>
      <c r="GB119" s="20"/>
      <c r="GC119" s="20"/>
      <c r="GD119" s="51"/>
      <c r="GE119" s="2"/>
      <c r="GF119" s="2"/>
      <c r="GG119" s="2"/>
      <c r="GH119" s="2"/>
      <c r="GI119" s="2"/>
      <c r="GJ119" s="2"/>
      <c r="GK119" s="2"/>
    </row>
    <row r="120" spans="92:193" x14ac:dyDescent="0.25">
      <c r="CN120" s="2"/>
      <c r="CO120" s="31"/>
      <c r="CP120" s="19"/>
      <c r="CQ120" s="31"/>
      <c r="CR120" s="19"/>
      <c r="CS120" s="19"/>
      <c r="CT120" s="19"/>
      <c r="CU120" s="19"/>
      <c r="CV120" s="2"/>
      <c r="CW120" s="3"/>
      <c r="CX120" s="28"/>
      <c r="CY120" s="28"/>
      <c r="CZ120" s="28"/>
      <c r="DA120" s="28"/>
      <c r="DB120" s="38"/>
      <c r="DC120" s="28"/>
      <c r="DD120" s="39"/>
      <c r="DE120" s="40"/>
      <c r="DF120" s="3"/>
      <c r="DG120" s="13"/>
      <c r="DH120" s="14"/>
      <c r="DI120" s="13"/>
      <c r="DJ120" s="15"/>
      <c r="DK120" s="12"/>
      <c r="DL120" s="10"/>
      <c r="DM120" s="2"/>
      <c r="DN120" s="28"/>
      <c r="DO120" s="28"/>
      <c r="DP120" s="28"/>
      <c r="DQ120" s="28"/>
      <c r="DR120" s="38"/>
      <c r="DS120" s="28"/>
      <c r="DT120" s="39"/>
      <c r="DU120" s="39"/>
      <c r="DV120" s="3"/>
      <c r="DW120" s="28"/>
      <c r="DX120" s="27"/>
      <c r="DY120" s="28"/>
      <c r="DZ120" s="15"/>
      <c r="EA120" s="15"/>
      <c r="EB120" s="15"/>
      <c r="EC120" s="15"/>
      <c r="ED120" s="10"/>
      <c r="EE120" s="3">
        <v>117</v>
      </c>
      <c r="EF120" s="28" t="s">
        <v>536</v>
      </c>
      <c r="EG120" s="27">
        <v>2013</v>
      </c>
      <c r="EH120" s="28" t="s">
        <v>247</v>
      </c>
      <c r="EI120" s="12"/>
      <c r="EJ120" s="12">
        <v>47.177750634829096</v>
      </c>
      <c r="EK120" s="10">
        <v>47.177750634829096</v>
      </c>
      <c r="FL120" s="2"/>
      <c r="FM120" s="7"/>
      <c r="FN120" s="7"/>
      <c r="FO120" s="7"/>
      <c r="FP120" s="50"/>
      <c r="FQ120" s="7"/>
      <c r="FR120" s="37"/>
      <c r="FS120" s="37"/>
      <c r="FT120" s="2"/>
      <c r="FU120" s="19"/>
      <c r="FV120" s="7"/>
      <c r="FW120" s="8"/>
      <c r="FX120" s="7"/>
      <c r="FY120" s="20"/>
      <c r="FZ120" s="20"/>
      <c r="GA120" s="20"/>
      <c r="GB120" s="20"/>
      <c r="GC120" s="20"/>
      <c r="GD120" s="51"/>
      <c r="GE120" s="2"/>
      <c r="GF120" s="2"/>
      <c r="GG120" s="2"/>
      <c r="GH120" s="2"/>
      <c r="GI120" s="2"/>
      <c r="GJ120" s="2"/>
      <c r="GK120" s="2"/>
    </row>
    <row r="121" spans="92:193" x14ac:dyDescent="0.25">
      <c r="CN121" s="2"/>
      <c r="CO121" s="31"/>
      <c r="CP121" s="19"/>
      <c r="CQ121" s="31"/>
      <c r="CR121" s="19"/>
      <c r="CS121" s="19"/>
      <c r="CT121" s="19"/>
      <c r="CU121" s="19"/>
      <c r="CV121" s="2"/>
      <c r="CW121" s="3"/>
      <c r="CX121" s="28"/>
      <c r="CY121" s="28"/>
      <c r="CZ121" s="28"/>
      <c r="DA121" s="28"/>
      <c r="DB121" s="38"/>
      <c r="DC121" s="28"/>
      <c r="DD121" s="39"/>
      <c r="DE121" s="40"/>
      <c r="DF121" s="3"/>
      <c r="DG121" s="7"/>
      <c r="DH121" s="8"/>
      <c r="DI121" s="7"/>
      <c r="DJ121" s="15"/>
      <c r="DK121" s="12"/>
      <c r="DL121" s="10"/>
      <c r="DM121" s="2"/>
      <c r="DN121" s="28"/>
      <c r="DO121" s="28"/>
      <c r="DP121" s="28"/>
      <c r="DQ121" s="28"/>
      <c r="DR121" s="38"/>
      <c r="DS121" s="28"/>
      <c r="DT121" s="39"/>
      <c r="DU121" s="39"/>
      <c r="DV121" s="3"/>
      <c r="DW121" s="28"/>
      <c r="DX121" s="27"/>
      <c r="DY121" s="28"/>
      <c r="DZ121" s="15"/>
      <c r="EA121" s="15"/>
      <c r="EB121" s="15"/>
      <c r="EC121" s="15"/>
      <c r="ED121" s="10"/>
      <c r="EE121" s="3">
        <v>118</v>
      </c>
      <c r="EF121" s="28" t="s">
        <v>537</v>
      </c>
      <c r="EG121" s="27">
        <v>2013</v>
      </c>
      <c r="EH121" s="28" t="s">
        <v>15</v>
      </c>
      <c r="EI121" s="12"/>
      <c r="EJ121" s="12">
        <v>46.93</v>
      </c>
      <c r="EK121" s="10">
        <v>46.93</v>
      </c>
      <c r="FL121" s="2"/>
      <c r="FM121" s="7"/>
      <c r="FN121" s="7"/>
      <c r="FO121" s="7"/>
      <c r="FP121" s="50"/>
      <c r="FQ121" s="7"/>
      <c r="FR121" s="37"/>
      <c r="FS121" s="37"/>
      <c r="FT121" s="2"/>
      <c r="FU121" s="19"/>
      <c r="FV121" s="7"/>
      <c r="FW121" s="8"/>
      <c r="FX121" s="7"/>
      <c r="FY121" s="20"/>
      <c r="FZ121" s="20"/>
      <c r="GA121" s="20"/>
      <c r="GB121" s="20"/>
      <c r="GC121" s="20"/>
      <c r="GD121" s="51"/>
      <c r="GE121" s="2"/>
      <c r="GF121" s="2"/>
      <c r="GG121" s="2"/>
      <c r="GH121" s="2"/>
      <c r="GI121" s="2"/>
      <c r="GJ121" s="2"/>
      <c r="GK121" s="2"/>
    </row>
    <row r="122" spans="92:193" x14ac:dyDescent="0.25">
      <c r="CN122" s="2"/>
      <c r="CO122" s="31"/>
      <c r="CP122" s="19"/>
      <c r="CQ122" s="31"/>
      <c r="CR122" s="19"/>
      <c r="CS122" s="19"/>
      <c r="CT122" s="19"/>
      <c r="CU122" s="19"/>
      <c r="CV122" s="2"/>
      <c r="CW122" s="3"/>
      <c r="CX122" s="28"/>
      <c r="CY122" s="28"/>
      <c r="CZ122" s="28"/>
      <c r="DA122" s="28"/>
      <c r="DB122" s="38"/>
      <c r="DC122" s="28"/>
      <c r="DD122" s="39"/>
      <c r="DE122" s="40"/>
      <c r="DF122" s="3"/>
      <c r="DG122" s="13"/>
      <c r="DH122" s="14"/>
      <c r="DI122" s="13"/>
      <c r="DJ122" s="15"/>
      <c r="DK122" s="12"/>
      <c r="DL122" s="10"/>
      <c r="DM122" s="2"/>
      <c r="DN122" s="28"/>
      <c r="DO122" s="28"/>
      <c r="DP122" s="28"/>
      <c r="DQ122" s="28"/>
      <c r="DR122" s="38"/>
      <c r="DS122" s="28"/>
      <c r="DT122" s="39"/>
      <c r="DU122" s="39"/>
      <c r="DV122" s="3"/>
      <c r="DW122" s="28"/>
      <c r="DX122" s="27"/>
      <c r="DY122" s="28"/>
      <c r="DZ122" s="15"/>
      <c r="EA122" s="15"/>
      <c r="EB122" s="15"/>
      <c r="EC122" s="15"/>
      <c r="ED122" s="10"/>
      <c r="EE122" s="3">
        <v>118</v>
      </c>
      <c r="EF122" s="28" t="s">
        <v>410</v>
      </c>
      <c r="EG122" s="27">
        <v>2015</v>
      </c>
      <c r="EH122" s="28" t="s">
        <v>251</v>
      </c>
      <c r="EI122" s="12"/>
      <c r="EJ122" s="12">
        <v>46.93</v>
      </c>
      <c r="EK122" s="10">
        <v>46.93</v>
      </c>
      <c r="FL122" s="2"/>
      <c r="FM122" s="7"/>
      <c r="FN122" s="7"/>
      <c r="FO122" s="7"/>
      <c r="FP122" s="50"/>
      <c r="FQ122" s="7"/>
      <c r="FR122" s="37"/>
      <c r="FS122" s="37"/>
      <c r="FT122" s="2"/>
      <c r="FU122" s="19"/>
      <c r="FV122" s="7"/>
      <c r="FW122" s="8"/>
      <c r="FX122" s="7"/>
      <c r="FY122" s="20"/>
      <c r="FZ122" s="20"/>
      <c r="GA122" s="20"/>
      <c r="GB122" s="20"/>
      <c r="GC122" s="20"/>
      <c r="GD122" s="51"/>
      <c r="GE122" s="2"/>
      <c r="GF122" s="2"/>
      <c r="GG122" s="2"/>
      <c r="GH122" s="2"/>
      <c r="GI122" s="2"/>
      <c r="GJ122" s="2"/>
      <c r="GK122" s="2"/>
    </row>
    <row r="123" spans="92:193" x14ac:dyDescent="0.25">
      <c r="CN123" s="2"/>
      <c r="CO123" s="31"/>
      <c r="CP123" s="19"/>
      <c r="CQ123" s="31"/>
      <c r="CR123" s="19"/>
      <c r="CS123" s="19"/>
      <c r="CT123" s="19"/>
      <c r="CU123" s="19"/>
      <c r="CV123" s="2"/>
      <c r="CW123" s="3"/>
      <c r="CX123" s="28"/>
      <c r="CY123" s="28"/>
      <c r="CZ123" s="28"/>
      <c r="DA123" s="28"/>
      <c r="DB123" s="38"/>
      <c r="DC123" s="28"/>
      <c r="DD123" s="39"/>
      <c r="DE123" s="40"/>
      <c r="DF123" s="3"/>
      <c r="DG123" s="7"/>
      <c r="DH123" s="8"/>
      <c r="DI123" s="7"/>
      <c r="DJ123" s="15"/>
      <c r="DK123" s="12"/>
      <c r="DL123" s="10"/>
      <c r="DM123" s="2"/>
      <c r="DN123" s="28"/>
      <c r="DO123" s="28"/>
      <c r="DP123" s="28"/>
      <c r="DQ123" s="28"/>
      <c r="DR123" s="38"/>
      <c r="DS123" s="28"/>
      <c r="DT123" s="39"/>
      <c r="DU123" s="39"/>
      <c r="DV123" s="3"/>
      <c r="DW123" s="28"/>
      <c r="DX123" s="27"/>
      <c r="DY123" s="28"/>
      <c r="DZ123" s="9"/>
      <c r="EA123" s="20"/>
      <c r="EB123" s="20"/>
      <c r="EC123" s="20"/>
      <c r="ED123" s="11"/>
      <c r="EE123" s="3">
        <v>120</v>
      </c>
      <c r="EF123" s="28" t="s">
        <v>538</v>
      </c>
      <c r="EG123" s="27">
        <v>2014</v>
      </c>
      <c r="EH123" s="28" t="s">
        <v>479</v>
      </c>
      <c r="EI123" s="12"/>
      <c r="EJ123" s="12">
        <v>46.858614486088783</v>
      </c>
      <c r="EK123" s="10">
        <v>46.858614486088783</v>
      </c>
      <c r="FL123" s="2"/>
      <c r="FM123" s="7"/>
      <c r="FN123" s="7"/>
      <c r="FO123" s="7"/>
      <c r="FP123" s="50"/>
      <c r="FQ123" s="7"/>
      <c r="FR123" s="37"/>
      <c r="FS123" s="37"/>
      <c r="FT123" s="2"/>
      <c r="FU123" s="19"/>
      <c r="FV123" s="7"/>
      <c r="FW123" s="8"/>
      <c r="FX123" s="7"/>
      <c r="FY123" s="20"/>
      <c r="FZ123" s="20"/>
      <c r="GA123" s="20"/>
      <c r="GB123" s="20"/>
      <c r="GC123" s="20"/>
      <c r="GD123" s="21"/>
      <c r="GE123" s="2"/>
      <c r="GF123" s="2"/>
      <c r="GG123" s="2"/>
      <c r="GH123" s="2"/>
      <c r="GI123" s="2"/>
      <c r="GJ123" s="2"/>
      <c r="GK123" s="2"/>
    </row>
    <row r="124" spans="92:193" x14ac:dyDescent="0.25">
      <c r="CN124" s="2"/>
      <c r="CO124" s="31"/>
      <c r="CP124" s="19"/>
      <c r="CQ124" s="31"/>
      <c r="CR124" s="19"/>
      <c r="CS124" s="19"/>
      <c r="CT124" s="19"/>
      <c r="CU124" s="19"/>
      <c r="CV124" s="2"/>
      <c r="CW124" s="3"/>
      <c r="CX124" s="28"/>
      <c r="CY124" s="28"/>
      <c r="CZ124" s="28"/>
      <c r="DA124" s="28"/>
      <c r="DB124" s="38"/>
      <c r="DC124" s="28"/>
      <c r="DD124" s="39"/>
      <c r="DE124" s="40"/>
      <c r="DF124" s="3"/>
      <c r="DG124" s="13"/>
      <c r="DH124" s="14"/>
      <c r="DI124" s="13"/>
      <c r="DJ124" s="15"/>
      <c r="DK124" s="12"/>
      <c r="DL124" s="10"/>
      <c r="DM124" s="2"/>
      <c r="DN124" s="28"/>
      <c r="DO124" s="28"/>
      <c r="DP124" s="28"/>
      <c r="DQ124" s="28"/>
      <c r="DR124" s="38"/>
      <c r="DS124" s="28"/>
      <c r="DT124" s="39"/>
      <c r="DU124" s="39"/>
      <c r="DV124" s="3"/>
      <c r="DW124" s="28"/>
      <c r="DX124" s="27"/>
      <c r="DY124" s="28"/>
      <c r="DZ124" s="15"/>
      <c r="EA124" s="15"/>
      <c r="EB124" s="15"/>
      <c r="EC124" s="15"/>
      <c r="ED124" s="10"/>
      <c r="EE124" s="3">
        <v>121</v>
      </c>
      <c r="EF124" s="28" t="s">
        <v>539</v>
      </c>
      <c r="EG124" s="27">
        <v>2014</v>
      </c>
      <c r="EH124" s="28" t="s">
        <v>479</v>
      </c>
      <c r="EI124" s="12"/>
      <c r="EJ124" s="12">
        <v>45.645548104153349</v>
      </c>
      <c r="EK124" s="10">
        <v>45.645548104153349</v>
      </c>
      <c r="FL124" s="2"/>
      <c r="FM124" s="7"/>
      <c r="FN124" s="7"/>
      <c r="FO124" s="7"/>
      <c r="FP124" s="50"/>
      <c r="FQ124" s="7"/>
      <c r="FR124" s="37"/>
      <c r="FS124" s="37"/>
      <c r="FT124" s="2"/>
      <c r="FU124" s="19"/>
      <c r="FV124" s="7"/>
      <c r="FW124" s="8"/>
      <c r="FX124" s="7"/>
      <c r="FY124" s="20"/>
      <c r="FZ124" s="20"/>
      <c r="GA124" s="20"/>
      <c r="GB124" s="20"/>
      <c r="GC124" s="20"/>
      <c r="GD124" s="51"/>
      <c r="GE124" s="2"/>
      <c r="GF124" s="2"/>
      <c r="GG124" s="2"/>
      <c r="GH124" s="2"/>
      <c r="GI124" s="2"/>
      <c r="GJ124" s="2"/>
      <c r="GK124" s="2"/>
    </row>
    <row r="125" spans="92:193" x14ac:dyDescent="0.25">
      <c r="CN125" s="2"/>
      <c r="CO125" s="31"/>
      <c r="CP125" s="19"/>
      <c r="CQ125" s="31"/>
      <c r="CR125" s="19"/>
      <c r="CS125" s="19"/>
      <c r="CT125" s="19"/>
      <c r="CU125" s="19"/>
      <c r="CV125" s="2"/>
      <c r="CW125" s="3"/>
      <c r="CX125" s="28"/>
      <c r="CY125" s="28"/>
      <c r="CZ125" s="28"/>
      <c r="DA125" s="28"/>
      <c r="DB125" s="38"/>
      <c r="DC125" s="28"/>
      <c r="DD125" s="39"/>
      <c r="DE125" s="40"/>
      <c r="DF125" s="3"/>
      <c r="DG125" s="7"/>
      <c r="DH125" s="8"/>
      <c r="DI125" s="7"/>
      <c r="DJ125" s="15"/>
      <c r="DK125" s="12"/>
      <c r="DL125" s="10"/>
      <c r="DM125" s="2"/>
      <c r="DN125" s="28"/>
      <c r="DO125" s="28"/>
      <c r="DP125" s="28"/>
      <c r="DQ125" s="28"/>
      <c r="DR125" s="38"/>
      <c r="DS125" s="28"/>
      <c r="DT125" s="39"/>
      <c r="DU125" s="39"/>
      <c r="DV125" s="3"/>
      <c r="DW125" s="28"/>
      <c r="DX125" s="27"/>
      <c r="DY125" s="28"/>
      <c r="DZ125" s="9"/>
      <c r="EA125" s="20"/>
      <c r="EB125" s="9"/>
      <c r="EC125" s="20"/>
      <c r="ED125" s="11"/>
      <c r="EE125" s="3">
        <v>122</v>
      </c>
      <c r="EF125" s="28" t="s">
        <v>540</v>
      </c>
      <c r="EG125" s="27">
        <v>2014</v>
      </c>
      <c r="EH125" s="28" t="s">
        <v>247</v>
      </c>
      <c r="EI125" s="12"/>
      <c r="EJ125" s="12">
        <v>45.611531129724035</v>
      </c>
      <c r="EK125" s="10">
        <v>45.611531129724035</v>
      </c>
    </row>
    <row r="126" spans="92:193" x14ac:dyDescent="0.25">
      <c r="CN126" s="2"/>
      <c r="CO126" s="31"/>
      <c r="CP126" s="19"/>
      <c r="CQ126" s="31"/>
      <c r="CR126" s="19"/>
      <c r="CS126" s="19"/>
      <c r="CT126" s="19"/>
      <c r="CU126" s="19"/>
      <c r="CV126" s="2"/>
      <c r="CW126" s="3"/>
      <c r="CX126" s="28"/>
      <c r="CY126" s="28"/>
      <c r="CZ126" s="28"/>
      <c r="DA126" s="28"/>
      <c r="DB126" s="38"/>
      <c r="DC126" s="28"/>
      <c r="DD126" s="39"/>
      <c r="DE126" s="40"/>
      <c r="DF126" s="3"/>
      <c r="DG126" s="7"/>
      <c r="DH126" s="8"/>
      <c r="DI126" s="7"/>
      <c r="DJ126" s="15"/>
      <c r="DK126" s="12"/>
      <c r="DL126" s="10"/>
      <c r="DM126" s="2"/>
      <c r="DN126" s="28"/>
      <c r="DO126" s="28"/>
      <c r="DP126" s="28"/>
      <c r="DQ126" s="28"/>
      <c r="DR126" s="38"/>
      <c r="DS126" s="28"/>
      <c r="DT126" s="39"/>
      <c r="DU126" s="39"/>
      <c r="DV126" s="3"/>
      <c r="DW126" s="28"/>
      <c r="DX126" s="27"/>
      <c r="DY126" s="28"/>
      <c r="DZ126" s="15"/>
      <c r="EA126" s="15"/>
      <c r="EB126" s="15"/>
      <c r="EC126" s="15"/>
      <c r="ED126" s="10"/>
      <c r="EE126" s="3">
        <v>123</v>
      </c>
      <c r="EF126" s="28" t="s">
        <v>541</v>
      </c>
      <c r="EG126" s="27">
        <v>2013</v>
      </c>
      <c r="EH126" s="28" t="s">
        <v>479</v>
      </c>
      <c r="EI126" s="12"/>
      <c r="EJ126" s="12">
        <v>45.340654740810365</v>
      </c>
      <c r="EK126" s="10">
        <v>45.340654740810365</v>
      </c>
    </row>
    <row r="127" spans="92:193" x14ac:dyDescent="0.25">
      <c r="CN127" s="2"/>
      <c r="CO127" s="31"/>
      <c r="CP127" s="19"/>
      <c r="CQ127" s="31"/>
      <c r="CR127" s="19"/>
      <c r="CS127" s="19"/>
      <c r="CT127" s="19"/>
      <c r="CU127" s="19"/>
      <c r="CV127" s="2"/>
      <c r="CW127" s="3"/>
      <c r="CX127" s="28"/>
      <c r="CY127" s="28"/>
      <c r="CZ127" s="28"/>
      <c r="DA127" s="28"/>
      <c r="DB127" s="38"/>
      <c r="DC127" s="28"/>
      <c r="DD127" s="39"/>
      <c r="DE127" s="40"/>
      <c r="DF127" s="3"/>
      <c r="DG127" s="7"/>
      <c r="DH127" s="8"/>
      <c r="DI127" s="7"/>
      <c r="DJ127" s="15"/>
      <c r="DK127" s="12"/>
      <c r="DL127" s="10"/>
      <c r="DM127" s="2"/>
      <c r="DN127" s="28"/>
      <c r="DO127" s="28"/>
      <c r="DP127" s="28"/>
      <c r="DQ127" s="28"/>
      <c r="DR127" s="38"/>
      <c r="DS127" s="28"/>
      <c r="DT127" s="39"/>
      <c r="DU127" s="39"/>
      <c r="DV127" s="3"/>
      <c r="DW127" s="28"/>
      <c r="DX127" s="27"/>
      <c r="DY127" s="28"/>
      <c r="DZ127" s="15"/>
      <c r="EA127" s="15"/>
      <c r="EB127" s="15"/>
      <c r="EC127" s="15"/>
      <c r="ED127" s="10"/>
      <c r="EE127" s="3">
        <v>124</v>
      </c>
      <c r="EF127" s="7" t="s">
        <v>525</v>
      </c>
      <c r="EG127" s="8">
        <v>2013</v>
      </c>
      <c r="EH127" s="7" t="s">
        <v>279</v>
      </c>
      <c r="EI127" s="12">
        <v>43.82411131889878</v>
      </c>
      <c r="EJ127" s="12"/>
      <c r="EK127" s="10">
        <v>43.82411131889878</v>
      </c>
    </row>
    <row r="128" spans="92:193" x14ac:dyDescent="0.25">
      <c r="CN128" s="2"/>
      <c r="CO128" s="31"/>
      <c r="CP128" s="19"/>
      <c r="CQ128" s="31"/>
      <c r="CR128" s="19"/>
      <c r="CS128" s="19"/>
      <c r="CT128" s="19"/>
      <c r="CU128" s="19"/>
      <c r="CV128" s="2"/>
      <c r="CW128" s="3"/>
      <c r="CX128" s="28"/>
      <c r="CY128" s="28"/>
      <c r="CZ128" s="28"/>
      <c r="DA128" s="28"/>
      <c r="DB128" s="38"/>
      <c r="DC128" s="28"/>
      <c r="DD128" s="39"/>
      <c r="DE128" s="40"/>
      <c r="DF128" s="3"/>
      <c r="DG128" s="13"/>
      <c r="DH128" s="14"/>
      <c r="DI128" s="13"/>
      <c r="DJ128" s="15"/>
      <c r="DK128" s="12"/>
      <c r="DL128" s="10"/>
      <c r="DM128" s="2"/>
      <c r="DN128" s="28"/>
      <c r="DO128" s="28"/>
      <c r="DP128" s="28"/>
      <c r="DQ128" s="28"/>
      <c r="DR128" s="38"/>
      <c r="DS128" s="28"/>
      <c r="DT128" s="39"/>
      <c r="DU128" s="39"/>
      <c r="DV128" s="3"/>
      <c r="DW128" s="28"/>
      <c r="DX128" s="27"/>
      <c r="DY128" s="28"/>
      <c r="DZ128" s="9"/>
      <c r="EA128" s="20"/>
      <c r="EB128" s="9"/>
      <c r="EC128" s="20"/>
      <c r="ED128" s="11"/>
      <c r="EE128" s="3">
        <v>125</v>
      </c>
      <c r="EF128" s="7" t="s">
        <v>526</v>
      </c>
      <c r="EG128" s="8">
        <v>2013</v>
      </c>
      <c r="EH128" s="7" t="s">
        <v>281</v>
      </c>
      <c r="EI128" s="12">
        <v>41.78557416795438</v>
      </c>
      <c r="EJ128" s="12"/>
      <c r="EK128" s="10">
        <v>41.78557416795438</v>
      </c>
    </row>
    <row r="129" spans="92:141" x14ac:dyDescent="0.25">
      <c r="CN129" s="2"/>
      <c r="CO129" s="31"/>
      <c r="CP129" s="19"/>
      <c r="CQ129" s="31"/>
      <c r="CR129" s="19"/>
      <c r="CS129" s="19"/>
      <c r="CT129" s="19"/>
      <c r="CU129" s="19"/>
      <c r="CV129" s="2"/>
      <c r="CW129" s="3"/>
      <c r="CX129" s="28"/>
      <c r="CY129" s="28"/>
      <c r="CZ129" s="28"/>
      <c r="DA129" s="28"/>
      <c r="DB129" s="38"/>
      <c r="DC129" s="28"/>
      <c r="DD129" s="39"/>
      <c r="DE129" s="40"/>
      <c r="DF129" s="3"/>
      <c r="DG129" s="13"/>
      <c r="DH129" s="14"/>
      <c r="DI129" s="13"/>
      <c r="DJ129" s="15"/>
      <c r="DK129" s="12"/>
      <c r="DL129" s="10"/>
      <c r="DM129" s="2"/>
      <c r="DN129" s="28"/>
      <c r="DO129" s="28"/>
      <c r="DP129" s="28"/>
      <c r="DQ129" s="28"/>
      <c r="DR129" s="38"/>
      <c r="DS129" s="28"/>
      <c r="DT129" s="39"/>
      <c r="DU129" s="39"/>
      <c r="DV129" s="3"/>
      <c r="DW129" s="28"/>
      <c r="DX129" s="27"/>
      <c r="DY129" s="28"/>
      <c r="DZ129" s="15"/>
      <c r="EA129" s="15"/>
      <c r="EB129" s="15"/>
      <c r="EC129" s="15"/>
      <c r="ED129" s="10"/>
      <c r="EE129" s="3">
        <v>126</v>
      </c>
      <c r="EF129" s="28" t="s">
        <v>542</v>
      </c>
      <c r="EG129" s="27">
        <v>2013</v>
      </c>
      <c r="EH129" s="28" t="s">
        <v>296</v>
      </c>
      <c r="EI129" s="12"/>
      <c r="EJ129" s="12">
        <v>41.412476855473344</v>
      </c>
      <c r="EK129" s="10">
        <v>41.412476855473344</v>
      </c>
    </row>
    <row r="130" spans="92:141" x14ac:dyDescent="0.25">
      <c r="CN130" s="2"/>
      <c r="CO130" s="31"/>
      <c r="CP130" s="19"/>
      <c r="CQ130" s="31"/>
      <c r="CR130" s="19"/>
      <c r="CS130" s="19"/>
      <c r="CT130" s="19"/>
      <c r="CU130" s="19"/>
      <c r="CV130" s="2"/>
      <c r="CW130" s="3"/>
      <c r="CX130" s="7"/>
      <c r="CY130" s="28"/>
      <c r="CZ130" s="28"/>
      <c r="DA130" s="28"/>
      <c r="DB130" s="38"/>
      <c r="DC130" s="28"/>
      <c r="DD130" s="39"/>
      <c r="DE130" s="40"/>
      <c r="DF130" s="3"/>
      <c r="DG130" s="13"/>
      <c r="DH130" s="14"/>
      <c r="DI130" s="13"/>
      <c r="DJ130" s="15"/>
      <c r="DK130" s="12"/>
      <c r="DL130" s="10"/>
      <c r="DM130" s="2"/>
      <c r="DN130" s="28"/>
      <c r="DO130" s="28"/>
      <c r="DP130" s="28"/>
      <c r="DQ130" s="28"/>
      <c r="DR130" s="38"/>
      <c r="DS130" s="28"/>
      <c r="DT130" s="39"/>
      <c r="DU130" s="39"/>
      <c r="DV130" s="3"/>
      <c r="DW130" s="28"/>
      <c r="DX130" s="27"/>
      <c r="DY130" s="28"/>
      <c r="DZ130" s="15"/>
      <c r="EA130" s="15"/>
      <c r="EB130" s="15"/>
      <c r="EC130" s="15"/>
      <c r="ED130" s="10"/>
      <c r="EE130" s="3">
        <v>127</v>
      </c>
      <c r="EF130" s="28" t="s">
        <v>543</v>
      </c>
      <c r="EG130" s="27">
        <v>2013</v>
      </c>
      <c r="EH130" s="28" t="s">
        <v>246</v>
      </c>
      <c r="EI130" s="12"/>
      <c r="EJ130" s="12">
        <v>40.911076453304943</v>
      </c>
      <c r="EK130" s="10">
        <v>40.911076453304943</v>
      </c>
    </row>
    <row r="131" spans="92:141" x14ac:dyDescent="0.25">
      <c r="CN131" s="2"/>
      <c r="CO131" s="31"/>
      <c r="CP131" s="19"/>
      <c r="CQ131" s="31"/>
      <c r="CR131" s="19"/>
      <c r="CS131" s="19"/>
      <c r="CT131" s="19"/>
      <c r="CU131" s="19"/>
      <c r="CV131" s="2"/>
      <c r="CW131" s="3"/>
      <c r="CX131" s="7"/>
      <c r="CY131" s="28"/>
      <c r="CZ131" s="28"/>
      <c r="DA131" s="28"/>
      <c r="DB131" s="38"/>
      <c r="DC131" s="28"/>
      <c r="DD131" s="39"/>
      <c r="DE131" s="40"/>
      <c r="DF131" s="3"/>
      <c r="DG131" s="7"/>
      <c r="DH131" s="8"/>
      <c r="DI131" s="7"/>
      <c r="DJ131" s="15"/>
      <c r="DK131" s="12"/>
      <c r="DL131" s="10"/>
      <c r="DM131" s="2"/>
      <c r="DN131" s="28"/>
      <c r="DO131" s="28"/>
      <c r="DP131" s="28"/>
      <c r="DQ131" s="28"/>
      <c r="DR131" s="38"/>
      <c r="DS131" s="28"/>
      <c r="DT131" s="39"/>
      <c r="DU131" s="39"/>
      <c r="DV131" s="3"/>
      <c r="DW131" s="28"/>
      <c r="DX131" s="27"/>
      <c r="DY131" s="28"/>
      <c r="DZ131" s="15"/>
      <c r="EA131" s="15"/>
      <c r="EB131" s="15"/>
      <c r="EC131" s="15"/>
      <c r="ED131" s="10"/>
      <c r="EE131" s="3">
        <v>128</v>
      </c>
      <c r="EF131" s="28" t="s">
        <v>544</v>
      </c>
      <c r="EG131" s="27">
        <v>2014</v>
      </c>
      <c r="EH131" s="28" t="s">
        <v>399</v>
      </c>
      <c r="EI131" s="12"/>
      <c r="EJ131" s="12">
        <v>39.651750443924001</v>
      </c>
      <c r="EK131" s="10">
        <v>39.651750443924001</v>
      </c>
    </row>
    <row r="132" spans="92:141" x14ac:dyDescent="0.25">
      <c r="CN132" s="2"/>
      <c r="CO132" s="31"/>
      <c r="CP132" s="19"/>
      <c r="CQ132" s="31"/>
      <c r="CR132" s="19"/>
      <c r="CS132" s="19"/>
      <c r="CT132" s="19"/>
      <c r="CU132" s="19"/>
      <c r="CV132" s="2"/>
      <c r="CW132" s="3"/>
      <c r="CX132" s="7"/>
      <c r="CY132" s="28"/>
      <c r="CZ132" s="28"/>
      <c r="DA132" s="28"/>
      <c r="DB132" s="38"/>
      <c r="DC132" s="28"/>
      <c r="DD132" s="39"/>
      <c r="DE132" s="40"/>
      <c r="DF132" s="3"/>
      <c r="DG132" s="13"/>
      <c r="DH132" s="14"/>
      <c r="DI132" s="13"/>
      <c r="DJ132" s="15"/>
      <c r="DK132" s="12"/>
      <c r="DL132" s="10"/>
      <c r="DM132" s="2"/>
      <c r="DN132" s="28"/>
      <c r="DO132" s="28"/>
      <c r="DP132" s="28"/>
      <c r="DQ132" s="28"/>
      <c r="DR132" s="38"/>
      <c r="DS132" s="28"/>
      <c r="DT132" s="39"/>
      <c r="DU132" s="39"/>
      <c r="DV132" s="3"/>
      <c r="DW132" s="28"/>
      <c r="DX132" s="27"/>
      <c r="DY132" s="28"/>
      <c r="DZ132" s="9"/>
      <c r="EA132" s="20"/>
      <c r="EB132" s="9"/>
      <c r="EC132" s="20"/>
      <c r="ED132" s="11"/>
      <c r="EE132" s="3">
        <v>129</v>
      </c>
      <c r="EF132" s="28" t="s">
        <v>545</v>
      </c>
      <c r="EG132" s="27">
        <v>2013</v>
      </c>
      <c r="EH132" s="28" t="s">
        <v>479</v>
      </c>
      <c r="EI132" s="12"/>
      <c r="EJ132" s="12">
        <v>38.878161805391436</v>
      </c>
      <c r="EK132" s="10">
        <v>38.878161805391436</v>
      </c>
    </row>
    <row r="133" spans="92:141" x14ac:dyDescent="0.25">
      <c r="CN133" s="2"/>
      <c r="CO133" s="31"/>
      <c r="CP133" s="19"/>
      <c r="CQ133" s="31"/>
      <c r="CR133" s="19"/>
      <c r="CS133" s="19"/>
      <c r="CT133" s="19"/>
      <c r="CU133" s="19"/>
      <c r="CV133" s="2"/>
      <c r="CW133" s="3"/>
      <c r="CX133" s="7"/>
      <c r="CY133" s="28"/>
      <c r="CZ133" s="28"/>
      <c r="DA133" s="28"/>
      <c r="DB133" s="38"/>
      <c r="DC133" s="28"/>
      <c r="DD133" s="39"/>
      <c r="DE133" s="40"/>
      <c r="DF133" s="3"/>
      <c r="DG133" s="13"/>
      <c r="DH133" s="14"/>
      <c r="DI133" s="13"/>
      <c r="DJ133" s="15"/>
      <c r="DK133" s="12"/>
      <c r="DL133" s="10"/>
      <c r="DM133" s="2"/>
      <c r="DN133" s="28"/>
      <c r="DO133" s="28"/>
      <c r="DP133" s="28"/>
      <c r="DQ133" s="28"/>
      <c r="DR133" s="38"/>
      <c r="DS133" s="28"/>
      <c r="DT133" s="39"/>
      <c r="DU133" s="39"/>
      <c r="DV133" s="3"/>
      <c r="DW133" s="28"/>
      <c r="DX133" s="27"/>
      <c r="DY133" s="28"/>
      <c r="DZ133" s="9"/>
      <c r="EA133" s="20"/>
      <c r="EB133" s="9"/>
      <c r="EC133" s="20"/>
      <c r="ED133" s="11"/>
      <c r="EE133" s="3">
        <v>130</v>
      </c>
      <c r="EF133" s="7" t="s">
        <v>527</v>
      </c>
      <c r="EG133" s="8">
        <v>2014</v>
      </c>
      <c r="EH133" s="7" t="s">
        <v>15</v>
      </c>
      <c r="EI133" s="12">
        <v>38.536992979490549</v>
      </c>
      <c r="EJ133" s="12"/>
      <c r="EK133" s="10">
        <v>38.536992979490549</v>
      </c>
    </row>
    <row r="134" spans="92:141" x14ac:dyDescent="0.25">
      <c r="CN134" s="2"/>
      <c r="CO134" s="31"/>
      <c r="CP134" s="19"/>
      <c r="CQ134" s="31"/>
      <c r="CR134" s="19"/>
      <c r="CS134" s="19"/>
      <c r="CT134" s="19"/>
      <c r="CU134" s="19"/>
      <c r="CV134" s="2"/>
      <c r="CW134" s="3"/>
      <c r="CX134" s="7"/>
      <c r="CY134" s="7"/>
      <c r="CZ134" s="7"/>
      <c r="DA134" s="9"/>
      <c r="DB134" s="20"/>
      <c r="DC134" s="9"/>
      <c r="DD134" s="20"/>
      <c r="DE134" s="40"/>
      <c r="DF134" s="3"/>
      <c r="DG134" s="7"/>
      <c r="DH134" s="8"/>
      <c r="DI134" s="7"/>
      <c r="DJ134" s="15"/>
      <c r="DK134" s="12"/>
      <c r="DL134" s="10"/>
      <c r="DM134" s="2"/>
      <c r="DN134" s="28"/>
      <c r="DO134" s="28"/>
      <c r="DP134" s="28"/>
      <c r="DQ134" s="28"/>
      <c r="DR134" s="38"/>
      <c r="DS134" s="28"/>
      <c r="DT134" s="39"/>
      <c r="DU134" s="39"/>
      <c r="DV134" s="3"/>
      <c r="DW134" s="28"/>
      <c r="DX134" s="27"/>
      <c r="DY134" s="28"/>
      <c r="DZ134" s="9"/>
      <c r="EA134" s="20"/>
      <c r="EB134" s="9"/>
      <c r="EC134" s="20"/>
      <c r="ED134" s="11"/>
      <c r="EE134" s="3">
        <v>131</v>
      </c>
      <c r="EF134" s="7" t="s">
        <v>528</v>
      </c>
      <c r="EG134" s="8">
        <v>2014</v>
      </c>
      <c r="EH134" s="7" t="s">
        <v>386</v>
      </c>
      <c r="EI134" s="12">
        <v>36.466363380095736</v>
      </c>
      <c r="EJ134" s="12"/>
      <c r="EK134" s="10">
        <v>36.466363380095736</v>
      </c>
    </row>
    <row r="135" spans="92:141" x14ac:dyDescent="0.25">
      <c r="CN135" s="2"/>
      <c r="CO135" s="31"/>
      <c r="CP135" s="19"/>
      <c r="CQ135" s="31"/>
      <c r="CR135" s="19"/>
      <c r="CS135" s="19"/>
      <c r="CT135" s="19"/>
      <c r="CU135" s="19"/>
      <c r="CV135" s="2"/>
      <c r="CW135" s="3"/>
      <c r="CX135" s="7"/>
      <c r="CY135" s="7"/>
      <c r="CZ135" s="7"/>
      <c r="DA135" s="41"/>
      <c r="DB135" s="20"/>
      <c r="DC135" s="20"/>
      <c r="DD135" s="20"/>
      <c r="DE135" s="40"/>
      <c r="DF135" s="3"/>
      <c r="DG135" s="7"/>
      <c r="DH135" s="8"/>
      <c r="DI135" s="7"/>
      <c r="DJ135" s="15"/>
      <c r="DK135" s="12"/>
      <c r="DL135" s="10"/>
      <c r="DM135" s="2"/>
      <c r="DN135" s="28"/>
      <c r="DO135" s="28"/>
      <c r="DP135" s="28"/>
      <c r="DQ135" s="28"/>
      <c r="DR135" s="38"/>
      <c r="DS135" s="28"/>
      <c r="DT135" s="39"/>
      <c r="DU135" s="39"/>
      <c r="DV135" s="3"/>
      <c r="DW135" s="28"/>
      <c r="DX135" s="27"/>
      <c r="DY135" s="28"/>
      <c r="DZ135" s="15"/>
      <c r="EA135" s="15"/>
      <c r="EB135" s="15"/>
      <c r="EC135" s="15"/>
      <c r="ED135" s="10"/>
      <c r="EE135" s="3">
        <v>132</v>
      </c>
      <c r="EF135" s="28" t="s">
        <v>546</v>
      </c>
      <c r="EG135" s="27">
        <v>2014</v>
      </c>
      <c r="EH135" s="28" t="s">
        <v>247</v>
      </c>
      <c r="EI135" s="12"/>
      <c r="EJ135" s="12">
        <v>26.105491673541646</v>
      </c>
      <c r="EK135" s="10">
        <v>26.105491673541646</v>
      </c>
    </row>
    <row r="136" spans="92:141" x14ac:dyDescent="0.25">
      <c r="CN136" s="2"/>
      <c r="CO136" s="31"/>
      <c r="CP136" s="19"/>
      <c r="CQ136" s="31"/>
      <c r="CR136" s="19"/>
      <c r="CS136" s="19"/>
      <c r="CT136" s="19"/>
      <c r="CU136" s="19"/>
      <c r="CV136" s="2"/>
      <c r="CW136" s="3"/>
      <c r="CX136" s="7"/>
      <c r="CY136" s="7"/>
      <c r="CZ136" s="7"/>
      <c r="DA136" s="41"/>
      <c r="DB136" s="20"/>
      <c r="DC136" s="20"/>
      <c r="DD136" s="20"/>
      <c r="DE136" s="40"/>
      <c r="DF136" s="3"/>
      <c r="DG136" s="13"/>
      <c r="DH136" s="14"/>
      <c r="DI136" s="13"/>
      <c r="DJ136" s="15"/>
      <c r="DK136" s="12"/>
      <c r="DL136" s="10"/>
      <c r="DM136" s="2"/>
      <c r="DN136" s="28"/>
      <c r="DO136" s="28"/>
      <c r="DP136" s="28"/>
      <c r="DQ136" s="28"/>
      <c r="DR136" s="38"/>
      <c r="DS136" s="28"/>
      <c r="DT136" s="39"/>
      <c r="DU136" s="39"/>
      <c r="DV136" s="3"/>
      <c r="DW136" s="28"/>
      <c r="DX136" s="27"/>
      <c r="DY136" s="28"/>
      <c r="DZ136" s="15"/>
      <c r="EA136" s="15"/>
      <c r="EB136" s="15"/>
      <c r="EC136" s="15"/>
      <c r="ED136" s="10"/>
      <c r="EE136" s="3"/>
      <c r="EF136" s="28"/>
      <c r="EG136" s="27"/>
      <c r="EH136" s="28"/>
      <c r="EI136" s="15"/>
      <c r="EJ136" s="12"/>
      <c r="EK136" s="10"/>
    </row>
    <row r="137" spans="92:141" x14ac:dyDescent="0.25">
      <c r="CN137" s="2"/>
      <c r="CO137" s="31"/>
      <c r="CP137" s="19"/>
      <c r="CQ137" s="31"/>
      <c r="CR137" s="19"/>
      <c r="CS137" s="19"/>
      <c r="CT137" s="19"/>
      <c r="CU137" s="19"/>
      <c r="CV137" s="2"/>
      <c r="CW137" s="3"/>
      <c r="CX137" s="7"/>
      <c r="CY137" s="7"/>
      <c r="CZ137" s="7"/>
      <c r="DA137" s="9"/>
      <c r="DB137" s="20"/>
      <c r="DC137" s="9"/>
      <c r="DD137" s="20"/>
      <c r="DE137" s="40"/>
      <c r="DF137" s="3"/>
      <c r="DG137" s="13"/>
      <c r="DH137" s="14"/>
      <c r="DI137" s="13"/>
      <c r="DJ137" s="15"/>
      <c r="DK137" s="12"/>
      <c r="DL137" s="10"/>
      <c r="DM137" s="2"/>
      <c r="DN137" s="28"/>
      <c r="DO137" s="28"/>
      <c r="DP137" s="28"/>
      <c r="DQ137" s="28"/>
      <c r="DR137" s="38"/>
      <c r="DS137" s="28"/>
      <c r="DT137" s="39"/>
      <c r="DU137" s="39"/>
      <c r="DV137" s="3"/>
      <c r="DW137" s="28"/>
      <c r="DX137" s="27"/>
      <c r="DY137" s="28"/>
      <c r="DZ137" s="15"/>
      <c r="EA137" s="15"/>
      <c r="EB137" s="15"/>
      <c r="EC137" s="15"/>
      <c r="ED137" s="10"/>
      <c r="EE137" s="3"/>
      <c r="EF137" s="28"/>
      <c r="EG137" s="27"/>
      <c r="EH137" s="28"/>
      <c r="EI137" s="15"/>
      <c r="EJ137" s="12"/>
      <c r="EK137" s="10"/>
    </row>
    <row r="138" spans="92:141" x14ac:dyDescent="0.25">
      <c r="CN138" s="2"/>
      <c r="CO138" s="31"/>
      <c r="CP138" s="19"/>
      <c r="CQ138" s="31"/>
      <c r="CR138" s="19"/>
      <c r="CS138" s="19"/>
      <c r="CT138" s="19"/>
      <c r="CU138" s="19"/>
      <c r="CV138" s="2"/>
      <c r="CW138" s="3"/>
      <c r="CX138" s="7"/>
      <c r="CY138" s="7"/>
      <c r="CZ138" s="7"/>
      <c r="DA138" s="9"/>
      <c r="DB138" s="20"/>
      <c r="DC138" s="9"/>
      <c r="DD138" s="20"/>
      <c r="DE138" s="40"/>
      <c r="DF138" s="3"/>
      <c r="DG138" s="13"/>
      <c r="DH138" s="14"/>
      <c r="DI138" s="13"/>
      <c r="DJ138" s="15"/>
      <c r="DK138" s="12"/>
      <c r="DL138" s="10"/>
      <c r="DM138" s="2"/>
      <c r="DN138" s="28"/>
      <c r="DO138" s="28"/>
      <c r="DP138" s="28"/>
      <c r="DQ138" s="28"/>
      <c r="DR138" s="38"/>
      <c r="DS138" s="28"/>
      <c r="DT138" s="39"/>
      <c r="DU138" s="39"/>
      <c r="DV138" s="3"/>
      <c r="DW138" s="28"/>
      <c r="DX138" s="27"/>
      <c r="DY138" s="28"/>
      <c r="DZ138" s="15"/>
      <c r="EA138" s="15"/>
      <c r="EB138" s="15"/>
      <c r="EC138" s="15"/>
      <c r="ED138" s="10"/>
      <c r="EE138" s="3"/>
      <c r="EF138" s="7"/>
      <c r="EG138" s="8"/>
      <c r="EH138" s="7"/>
      <c r="EI138" s="12"/>
      <c r="EJ138" s="12"/>
      <c r="EK138" s="10"/>
    </row>
    <row r="139" spans="92:141" x14ac:dyDescent="0.25">
      <c r="CN139" s="2"/>
      <c r="CO139" s="31"/>
      <c r="CP139" s="19"/>
      <c r="CQ139" s="31"/>
      <c r="CR139" s="19"/>
      <c r="CS139" s="19"/>
      <c r="CT139" s="19"/>
      <c r="CU139" s="19"/>
      <c r="CV139" s="2"/>
      <c r="CW139" s="3"/>
      <c r="CX139" s="7"/>
      <c r="CY139" s="7"/>
      <c r="CZ139" s="7"/>
      <c r="DA139" s="9"/>
      <c r="DB139" s="20"/>
      <c r="DC139" s="9"/>
      <c r="DD139" s="20"/>
      <c r="DE139" s="40"/>
      <c r="DF139" s="3"/>
      <c r="DG139" s="13"/>
      <c r="DH139" s="14"/>
      <c r="DI139" s="13"/>
      <c r="DJ139" s="15"/>
      <c r="DK139" s="12"/>
      <c r="DL139" s="10"/>
      <c r="DM139" s="2"/>
      <c r="DN139" s="28"/>
      <c r="DO139" s="28"/>
      <c r="DP139" s="28"/>
      <c r="DQ139" s="28"/>
      <c r="DR139" s="38"/>
      <c r="DS139" s="28"/>
      <c r="DT139" s="39"/>
      <c r="DU139" s="39"/>
      <c r="DV139" s="3"/>
      <c r="DW139" s="28"/>
      <c r="DX139" s="27"/>
      <c r="DY139" s="28"/>
      <c r="DZ139" s="15"/>
      <c r="EA139" s="15"/>
      <c r="EB139" s="15"/>
      <c r="EC139" s="15"/>
      <c r="ED139" s="10"/>
      <c r="EE139" s="3"/>
      <c r="EF139" s="7"/>
      <c r="EG139" s="8"/>
      <c r="EH139" s="7"/>
      <c r="EI139" s="12"/>
      <c r="EJ139" s="12"/>
      <c r="EK139" s="10"/>
    </row>
    <row r="140" spans="92:141" x14ac:dyDescent="0.25">
      <c r="CN140" s="2"/>
      <c r="CO140" s="31"/>
      <c r="CP140" s="19"/>
      <c r="CQ140" s="31"/>
      <c r="CR140" s="19"/>
      <c r="CS140" s="19"/>
      <c r="CT140" s="19"/>
      <c r="CU140" s="19"/>
      <c r="CV140" s="2"/>
      <c r="CW140" s="3"/>
      <c r="CX140" s="7"/>
      <c r="CY140" s="7"/>
      <c r="CZ140" s="7"/>
      <c r="DA140" s="9"/>
      <c r="DB140" s="20"/>
      <c r="DC140" s="9"/>
      <c r="DD140" s="20"/>
      <c r="DE140" s="40"/>
      <c r="DF140" s="3"/>
      <c r="DG140" s="13"/>
      <c r="DH140" s="14"/>
      <c r="DI140" s="13"/>
      <c r="DJ140" s="15"/>
      <c r="DK140" s="12"/>
      <c r="DL140" s="10"/>
      <c r="DM140" s="2"/>
      <c r="DN140" s="28"/>
      <c r="DO140" s="28"/>
      <c r="DP140" s="28"/>
      <c r="DQ140" s="28"/>
      <c r="DR140" s="38"/>
      <c r="DS140" s="28"/>
      <c r="DT140" s="39"/>
      <c r="DU140" s="39"/>
      <c r="DV140" s="3"/>
      <c r="DW140" s="7"/>
      <c r="DX140" s="8"/>
      <c r="DY140" s="7"/>
      <c r="DZ140" s="9"/>
      <c r="EA140" s="20"/>
      <c r="EB140" s="9"/>
      <c r="EC140" s="20"/>
      <c r="ED140" s="11"/>
      <c r="EE140" s="3"/>
      <c r="EF140" s="28"/>
      <c r="EG140" s="27"/>
      <c r="EH140" s="28"/>
      <c r="EI140" s="15"/>
      <c r="EJ140" s="12"/>
      <c r="EK140" s="10"/>
    </row>
    <row r="141" spans="92:141" x14ac:dyDescent="0.25">
      <c r="CN141" s="2"/>
      <c r="CO141" s="31"/>
      <c r="CP141" s="19"/>
      <c r="CQ141" s="31"/>
      <c r="CR141" s="19"/>
      <c r="CS141" s="19"/>
      <c r="CT141" s="19"/>
      <c r="CU141" s="19"/>
      <c r="CV141" s="2"/>
      <c r="CW141" s="3"/>
      <c r="CX141" s="7"/>
      <c r="CY141" s="7"/>
      <c r="CZ141" s="7"/>
      <c r="DA141" s="9"/>
      <c r="DB141" s="20"/>
      <c r="DC141" s="9"/>
      <c r="DD141" s="20"/>
      <c r="DE141" s="40"/>
      <c r="DF141" s="3"/>
      <c r="DG141" s="13"/>
      <c r="DH141" s="14"/>
      <c r="DI141" s="13"/>
      <c r="DJ141" s="15"/>
      <c r="DK141" s="12"/>
      <c r="DL141" s="10"/>
      <c r="DM141" s="2"/>
      <c r="DN141" s="28"/>
      <c r="DO141" s="28"/>
      <c r="DP141" s="28"/>
      <c r="DQ141" s="28"/>
      <c r="DR141" s="38"/>
      <c r="DS141" s="28"/>
      <c r="DT141" s="39"/>
      <c r="DU141" s="39"/>
      <c r="DV141" s="3"/>
      <c r="DW141" s="7"/>
      <c r="DX141" s="8"/>
      <c r="DY141" s="7"/>
      <c r="DZ141" s="9"/>
      <c r="EA141" s="20"/>
      <c r="EB141" s="9"/>
      <c r="EC141" s="20"/>
      <c r="ED141" s="11"/>
      <c r="EE141" s="3"/>
      <c r="EF141" s="28"/>
      <c r="EG141" s="27"/>
      <c r="EH141" s="28"/>
      <c r="EI141" s="15"/>
      <c r="EJ141" s="12"/>
      <c r="EK141" s="10"/>
    </row>
    <row r="142" spans="92:141" x14ac:dyDescent="0.25">
      <c r="CN142" s="2"/>
      <c r="CO142" s="31"/>
      <c r="CP142" s="19"/>
      <c r="CQ142" s="31"/>
      <c r="CR142" s="19"/>
      <c r="CS142" s="19"/>
      <c r="CT142" s="19"/>
      <c r="CU142" s="19"/>
      <c r="CV142" s="2"/>
      <c r="CW142" s="3"/>
      <c r="CX142" s="7"/>
      <c r="CY142" s="7"/>
      <c r="CZ142" s="7"/>
      <c r="DA142" s="9"/>
      <c r="DB142" s="20"/>
      <c r="DC142" s="9"/>
      <c r="DD142" s="20"/>
      <c r="DE142" s="40"/>
      <c r="DF142" s="3"/>
      <c r="DG142" s="13"/>
      <c r="DH142" s="14"/>
      <c r="DI142" s="13"/>
      <c r="DJ142" s="15"/>
      <c r="DK142" s="12"/>
      <c r="DL142" s="10"/>
      <c r="DM142" s="2"/>
      <c r="DN142" s="28"/>
      <c r="DO142" s="28"/>
      <c r="DP142" s="28"/>
      <c r="DQ142" s="28"/>
      <c r="DR142" s="38"/>
      <c r="DS142" s="28"/>
      <c r="DT142" s="39"/>
      <c r="DU142" s="39"/>
      <c r="DV142" s="3"/>
      <c r="DW142" s="7"/>
      <c r="DX142" s="8"/>
      <c r="DY142" s="7"/>
      <c r="DZ142" s="9"/>
      <c r="EA142" s="20"/>
      <c r="EB142" s="9"/>
      <c r="EC142" s="20"/>
      <c r="ED142" s="11"/>
      <c r="EE142" s="3"/>
      <c r="EF142" s="28"/>
      <c r="EG142" s="27"/>
      <c r="EH142" s="28"/>
      <c r="EI142" s="15"/>
      <c r="EJ142" s="12"/>
      <c r="EK142" s="10"/>
    </row>
    <row r="143" spans="92:141" x14ac:dyDescent="0.25">
      <c r="CN143" s="2"/>
      <c r="CO143" s="31"/>
      <c r="CP143" s="19"/>
      <c r="CQ143" s="31"/>
      <c r="CR143" s="19"/>
      <c r="CS143" s="19"/>
      <c r="CT143" s="19"/>
      <c r="CU143" s="19"/>
      <c r="CV143" s="2"/>
      <c r="CW143" s="3"/>
      <c r="CX143" s="7"/>
      <c r="CY143" s="7"/>
      <c r="CZ143" s="7"/>
      <c r="DA143" s="9"/>
      <c r="DB143" s="20"/>
      <c r="DC143" s="9"/>
      <c r="DD143" s="20"/>
      <c r="DE143" s="40"/>
      <c r="DF143" s="3"/>
      <c r="DG143" s="13"/>
      <c r="DH143" s="14"/>
      <c r="DI143" s="13"/>
      <c r="DJ143" s="15"/>
      <c r="DK143" s="12"/>
      <c r="DL143" s="10"/>
      <c r="DM143" s="2"/>
      <c r="DN143" s="28"/>
      <c r="DO143" s="28"/>
      <c r="DP143" s="28"/>
      <c r="DQ143" s="28"/>
      <c r="DR143" s="38"/>
      <c r="DS143" s="28"/>
      <c r="DT143" s="39"/>
      <c r="DU143" s="39"/>
      <c r="DV143" s="3"/>
      <c r="DW143" s="7"/>
      <c r="DX143" s="8"/>
      <c r="DY143" s="7"/>
      <c r="DZ143" s="9"/>
      <c r="EA143" s="20"/>
      <c r="EB143" s="9"/>
      <c r="EC143" s="20"/>
      <c r="ED143" s="11"/>
      <c r="EE143" s="3"/>
      <c r="EF143" s="28"/>
      <c r="EG143" s="27"/>
      <c r="EH143" s="28"/>
      <c r="EI143" s="15"/>
      <c r="EJ143" s="12"/>
      <c r="EK143" s="10"/>
    </row>
    <row r="144" spans="92:141" x14ac:dyDescent="0.25">
      <c r="CN144" s="2"/>
      <c r="CO144" s="31"/>
      <c r="CP144" s="19"/>
      <c r="CQ144" s="31"/>
      <c r="CR144" s="19"/>
      <c r="CS144" s="19"/>
      <c r="CT144" s="19"/>
      <c r="CU144" s="19"/>
      <c r="CV144" s="2"/>
      <c r="CW144" s="3"/>
      <c r="CX144" s="7"/>
      <c r="CY144" s="7"/>
      <c r="CZ144" s="7"/>
      <c r="DA144" s="9"/>
      <c r="DB144" s="20"/>
      <c r="DC144" s="9"/>
      <c r="DD144" s="20"/>
      <c r="DE144" s="40"/>
      <c r="DF144" s="3"/>
      <c r="DG144" s="13"/>
      <c r="DH144" s="14"/>
      <c r="DI144" s="13"/>
      <c r="DJ144" s="15"/>
      <c r="DK144" s="12"/>
      <c r="DL144" s="10"/>
      <c r="DM144" s="2"/>
      <c r="DN144" s="28"/>
      <c r="DO144" s="28"/>
      <c r="DP144" s="28"/>
      <c r="DQ144" s="28"/>
      <c r="DR144" s="38"/>
      <c r="DS144" s="28"/>
      <c r="DT144" s="39"/>
      <c r="DU144" s="39"/>
      <c r="DV144" s="3"/>
      <c r="DW144" s="7"/>
      <c r="DX144" s="8"/>
      <c r="DY144" s="7"/>
      <c r="DZ144" s="9"/>
      <c r="EA144" s="20"/>
      <c r="EB144" s="9"/>
      <c r="EC144" s="20"/>
      <c r="ED144" s="11"/>
      <c r="EE144" s="3"/>
      <c r="EF144" s="28"/>
      <c r="EG144" s="27"/>
      <c r="EH144" s="28"/>
      <c r="EI144" s="15"/>
      <c r="EJ144" s="12"/>
      <c r="EK144" s="10"/>
    </row>
    <row r="145" spans="92:141" x14ac:dyDescent="0.25">
      <c r="CN145" s="2"/>
      <c r="CO145" s="31"/>
      <c r="CP145" s="19"/>
      <c r="CQ145" s="31"/>
      <c r="CR145" s="19"/>
      <c r="CS145" s="19"/>
      <c r="CT145" s="19"/>
      <c r="CU145" s="19"/>
      <c r="CV145" s="2"/>
      <c r="CW145" s="3"/>
      <c r="CX145" s="7"/>
      <c r="CY145" s="7"/>
      <c r="CZ145" s="7"/>
      <c r="DA145" s="9"/>
      <c r="DB145" s="20"/>
      <c r="DC145" s="9"/>
      <c r="DD145" s="20"/>
      <c r="DE145" s="40"/>
      <c r="DF145" s="3"/>
      <c r="DG145" s="13"/>
      <c r="DH145" s="14"/>
      <c r="DI145" s="13"/>
      <c r="DJ145" s="15"/>
      <c r="DK145" s="12"/>
      <c r="DL145" s="10"/>
      <c r="DM145" s="2"/>
      <c r="DN145" s="28"/>
      <c r="DO145" s="28"/>
      <c r="DP145" s="28"/>
      <c r="DQ145" s="28"/>
      <c r="DR145" s="38"/>
      <c r="DS145" s="28"/>
      <c r="DT145" s="39"/>
      <c r="DU145" s="39"/>
      <c r="DV145" s="3"/>
      <c r="DW145" s="7"/>
      <c r="DX145" s="8"/>
      <c r="DY145" s="7"/>
      <c r="DZ145" s="9"/>
      <c r="EA145" s="20"/>
      <c r="EB145" s="9"/>
      <c r="EC145" s="20"/>
      <c r="ED145" s="11"/>
      <c r="EE145" s="3"/>
      <c r="EF145" s="7"/>
      <c r="EG145" s="8"/>
      <c r="EH145" s="7"/>
      <c r="EI145" s="12"/>
      <c r="EJ145" s="12"/>
      <c r="EK145" s="10"/>
    </row>
    <row r="146" spans="92:141" x14ac:dyDescent="0.25">
      <c r="CN146" s="2"/>
      <c r="CO146" s="31"/>
      <c r="CP146" s="19"/>
      <c r="CQ146" s="31"/>
      <c r="CR146" s="19"/>
      <c r="CS146" s="19"/>
      <c r="CT146" s="19"/>
      <c r="CU146" s="19"/>
      <c r="CV146" s="2"/>
      <c r="CW146" s="3"/>
      <c r="CX146" s="7"/>
      <c r="CY146" s="7"/>
      <c r="CZ146" s="7"/>
      <c r="DA146" s="9"/>
      <c r="DB146" s="20"/>
      <c r="DC146" s="9"/>
      <c r="DD146" s="20"/>
      <c r="DE146" s="40"/>
      <c r="DF146" s="3"/>
      <c r="DG146" s="13"/>
      <c r="DH146" s="14"/>
      <c r="DI146" s="13"/>
      <c r="DJ146" s="15"/>
      <c r="DK146" s="12"/>
      <c r="DL146" s="10"/>
      <c r="DM146" s="2"/>
      <c r="DN146" s="28"/>
      <c r="DO146" s="28"/>
      <c r="DP146" s="28"/>
      <c r="DQ146" s="28"/>
      <c r="DR146" s="38"/>
      <c r="DS146" s="28"/>
      <c r="DT146" s="39"/>
      <c r="DU146" s="39"/>
      <c r="DV146" s="3"/>
      <c r="DW146" s="7"/>
      <c r="DX146" s="8"/>
      <c r="DY146" s="7"/>
      <c r="DZ146" s="9"/>
      <c r="EA146" s="20"/>
      <c r="EB146" s="9"/>
      <c r="EC146" s="20"/>
      <c r="ED146" s="11"/>
      <c r="EE146" s="3"/>
      <c r="EF146" s="7"/>
      <c r="EG146" s="8"/>
      <c r="EH146" s="7"/>
      <c r="EI146" s="12"/>
      <c r="EJ146" s="12"/>
      <c r="EK146" s="10"/>
    </row>
    <row r="147" spans="92:141" x14ac:dyDescent="0.25">
      <c r="CN147" s="2"/>
      <c r="CO147" s="31"/>
      <c r="CP147" s="19"/>
      <c r="CQ147" s="31"/>
      <c r="CR147" s="19"/>
      <c r="CS147" s="19"/>
      <c r="CT147" s="19"/>
      <c r="CU147" s="19"/>
      <c r="CV147" s="2"/>
      <c r="CW147" s="3"/>
      <c r="CX147" s="7"/>
      <c r="CY147" s="7"/>
      <c r="CZ147" s="7"/>
      <c r="DA147" s="9"/>
      <c r="DB147" s="20"/>
      <c r="DC147" s="9"/>
      <c r="DD147" s="20"/>
      <c r="DE147" s="40"/>
      <c r="DF147" s="3"/>
      <c r="DG147" s="13"/>
      <c r="DH147" s="14"/>
      <c r="DI147" s="13"/>
      <c r="DJ147" s="15"/>
      <c r="DK147" s="12"/>
      <c r="DL147" s="10"/>
      <c r="DM147" s="2"/>
      <c r="DN147" s="28"/>
      <c r="DO147" s="28"/>
      <c r="DP147" s="28"/>
      <c r="DQ147" s="28"/>
      <c r="DR147" s="38"/>
      <c r="DS147" s="28"/>
      <c r="DT147" s="39"/>
      <c r="DU147" s="39"/>
      <c r="DV147" s="3"/>
      <c r="DW147" s="7"/>
      <c r="DX147" s="8"/>
      <c r="DY147" s="7"/>
      <c r="DZ147" s="9"/>
      <c r="EA147" s="20"/>
      <c r="EB147" s="9"/>
      <c r="EC147" s="20"/>
      <c r="ED147" s="11"/>
      <c r="EE147" s="3"/>
      <c r="EF147" s="28"/>
      <c r="EG147" s="27"/>
      <c r="EH147" s="28"/>
      <c r="EI147" s="15"/>
      <c r="EJ147" s="12"/>
      <c r="EK147" s="10"/>
    </row>
    <row r="148" spans="92:141" x14ac:dyDescent="0.25">
      <c r="CN148" s="2"/>
      <c r="CO148" s="31"/>
      <c r="CP148" s="19"/>
      <c r="CQ148" s="31"/>
      <c r="CR148" s="19"/>
      <c r="CS148" s="19"/>
      <c r="CT148" s="19"/>
      <c r="CU148" s="19"/>
      <c r="CV148" s="2"/>
      <c r="CW148" s="3"/>
      <c r="CX148" s="7"/>
      <c r="CY148" s="7"/>
      <c r="CZ148" s="7"/>
      <c r="DA148" s="9"/>
      <c r="DB148" s="20"/>
      <c r="DC148" s="9"/>
      <c r="DD148" s="20"/>
      <c r="DE148" s="40"/>
      <c r="DF148" s="2"/>
      <c r="DG148" s="2"/>
      <c r="DH148" s="2"/>
      <c r="DI148" s="2"/>
      <c r="DJ148" s="2"/>
      <c r="DK148" s="2"/>
      <c r="DL148" s="22"/>
      <c r="DM148" s="2"/>
      <c r="DN148" s="28"/>
      <c r="DO148" s="28"/>
      <c r="DP148" s="28"/>
      <c r="DQ148" s="28"/>
      <c r="DR148" s="38"/>
      <c r="DS148" s="28"/>
      <c r="DT148" s="39"/>
      <c r="DU148" s="39"/>
      <c r="DV148" s="3"/>
      <c r="DW148" s="7"/>
      <c r="DX148" s="8"/>
      <c r="DY148" s="7"/>
      <c r="DZ148" s="9"/>
      <c r="EA148" s="20"/>
      <c r="EB148" s="9"/>
      <c r="EC148" s="20"/>
      <c r="ED148" s="11"/>
      <c r="EE148" s="3"/>
      <c r="EF148" s="7"/>
      <c r="EG148" s="8"/>
      <c r="EH148" s="7"/>
      <c r="EI148" s="12"/>
      <c r="EJ148" s="12"/>
      <c r="EK148" s="10"/>
    </row>
    <row r="149" spans="92:141" x14ac:dyDescent="0.25">
      <c r="CN149" s="2"/>
      <c r="CO149" s="31"/>
      <c r="CP149" s="19"/>
      <c r="CQ149" s="31"/>
      <c r="CR149" s="19"/>
      <c r="CS149" s="19"/>
      <c r="CT149" s="19"/>
      <c r="CU149" s="19"/>
      <c r="CV149" s="2"/>
      <c r="CW149" s="3"/>
      <c r="CX149" s="7"/>
      <c r="CY149" s="7"/>
      <c r="CZ149" s="7"/>
      <c r="DA149" s="9"/>
      <c r="DB149" s="20"/>
      <c r="DC149" s="9"/>
      <c r="DD149" s="20"/>
      <c r="DE149" s="40"/>
      <c r="DF149" s="2"/>
      <c r="DG149" s="2"/>
      <c r="DH149" s="2"/>
      <c r="DI149" s="2"/>
      <c r="DJ149" s="2"/>
      <c r="DK149" s="2"/>
      <c r="DL149" s="22"/>
      <c r="DM149" s="2"/>
      <c r="DN149" s="28"/>
      <c r="DO149" s="28"/>
      <c r="DP149" s="28"/>
      <c r="DQ149" s="28"/>
      <c r="DR149" s="38"/>
      <c r="DS149" s="28"/>
      <c r="DT149" s="39"/>
      <c r="DU149" s="39"/>
      <c r="DV149" s="3"/>
      <c r="DW149" s="7"/>
      <c r="DX149" s="8"/>
      <c r="DY149" s="7"/>
      <c r="DZ149" s="9"/>
      <c r="EA149" s="20"/>
      <c r="EB149" s="9"/>
      <c r="EC149" s="20"/>
      <c r="ED149" s="11"/>
      <c r="EE149" s="3"/>
      <c r="EF149" s="7"/>
      <c r="EG149" s="8"/>
      <c r="EH149" s="7"/>
      <c r="EI149" s="12"/>
      <c r="EJ149" s="12"/>
      <c r="EK149" s="10"/>
    </row>
    <row r="150" spans="92:141" x14ac:dyDescent="0.25">
      <c r="CN150" s="2"/>
      <c r="CO150" s="31"/>
      <c r="CP150" s="19"/>
      <c r="CQ150" s="31"/>
      <c r="CR150" s="19"/>
      <c r="CS150" s="19"/>
      <c r="CT150" s="19"/>
      <c r="CU150" s="19"/>
      <c r="CV150" s="2"/>
      <c r="CW150" s="3"/>
      <c r="CX150" s="7"/>
      <c r="CY150" s="7"/>
      <c r="CZ150" s="7"/>
      <c r="DA150" s="9"/>
      <c r="DB150" s="20"/>
      <c r="DC150" s="9"/>
      <c r="DD150" s="20"/>
      <c r="DE150" s="40"/>
      <c r="DF150" s="2"/>
      <c r="DG150" s="2"/>
      <c r="DH150" s="2"/>
      <c r="DI150" s="2"/>
      <c r="DJ150" s="2"/>
      <c r="DK150" s="2"/>
      <c r="DL150" s="22"/>
      <c r="DM150" s="2"/>
      <c r="DN150" s="28"/>
      <c r="DO150" s="28"/>
      <c r="DP150" s="28"/>
      <c r="DQ150" s="28"/>
      <c r="DR150" s="38"/>
      <c r="DS150" s="28"/>
      <c r="DT150" s="39"/>
      <c r="DU150" s="39"/>
      <c r="DV150" s="3"/>
      <c r="DW150" s="7"/>
      <c r="DX150" s="8"/>
      <c r="DY150" s="7"/>
      <c r="DZ150" s="9"/>
      <c r="EA150" s="20"/>
      <c r="EB150" s="9"/>
      <c r="EC150" s="20"/>
      <c r="ED150" s="11"/>
      <c r="EE150" s="3"/>
      <c r="EF150" s="28"/>
      <c r="EG150" s="27"/>
      <c r="EH150" s="28"/>
      <c r="EI150" s="15"/>
      <c r="EJ150" s="12"/>
      <c r="EK150" s="10"/>
    </row>
    <row r="151" spans="92:141" x14ac:dyDescent="0.25">
      <c r="CN151" s="2"/>
      <c r="CO151" s="31"/>
      <c r="CP151" s="19"/>
      <c r="CQ151" s="31"/>
      <c r="CR151" s="19"/>
      <c r="CS151" s="19"/>
      <c r="CT151" s="19"/>
      <c r="CU151" s="19"/>
      <c r="CV151" s="2"/>
      <c r="CW151" s="3"/>
      <c r="CX151" s="7"/>
      <c r="CY151" s="7"/>
      <c r="CZ151" s="7"/>
      <c r="DA151" s="9"/>
      <c r="DB151" s="20"/>
      <c r="DC151" s="9"/>
      <c r="DD151" s="20"/>
      <c r="DE151" s="40"/>
      <c r="DF151" s="2"/>
      <c r="DG151" s="2"/>
      <c r="DH151" s="2"/>
      <c r="DI151" s="2"/>
      <c r="DJ151" s="2"/>
      <c r="DK151" s="2"/>
      <c r="DL151" s="22"/>
      <c r="DM151" s="2"/>
      <c r="DN151" s="28"/>
      <c r="DO151" s="28"/>
      <c r="DP151" s="28"/>
      <c r="DQ151" s="28"/>
      <c r="DR151" s="38"/>
      <c r="DS151" s="28"/>
      <c r="DT151" s="39"/>
      <c r="DU151" s="39"/>
      <c r="DV151" s="3"/>
      <c r="DW151" s="7"/>
      <c r="DX151" s="8"/>
      <c r="DY151" s="7"/>
      <c r="DZ151" s="9"/>
      <c r="EA151" s="20"/>
      <c r="EB151" s="9"/>
      <c r="EC151" s="20"/>
      <c r="ED151" s="11"/>
      <c r="EE151" s="3"/>
      <c r="EF151" s="7"/>
      <c r="EG151" s="8"/>
      <c r="EH151" s="7"/>
      <c r="EI151" s="12"/>
      <c r="EJ151" s="12"/>
      <c r="EK151" s="10"/>
    </row>
    <row r="152" spans="92:141" x14ac:dyDescent="0.25">
      <c r="CN152" s="2"/>
      <c r="CO152" s="31"/>
      <c r="CP152" s="19"/>
      <c r="CQ152" s="31"/>
      <c r="CR152" s="19"/>
      <c r="CS152" s="19"/>
      <c r="CT152" s="19"/>
      <c r="CU152" s="19"/>
      <c r="CV152" s="2"/>
      <c r="CW152" s="2"/>
      <c r="CX152" s="7"/>
      <c r="CY152" s="7"/>
      <c r="CZ152" s="7"/>
      <c r="DA152" s="9"/>
      <c r="DB152" s="20"/>
      <c r="DC152" s="9"/>
      <c r="DD152" s="20"/>
      <c r="DE152" s="31"/>
      <c r="DF152" s="2"/>
      <c r="DG152" s="2"/>
      <c r="DH152" s="2"/>
      <c r="DI152" s="2"/>
      <c r="DJ152" s="2"/>
      <c r="DK152" s="2"/>
      <c r="DL152" s="22"/>
      <c r="DM152" s="2"/>
      <c r="DN152" s="28"/>
      <c r="DO152" s="28"/>
      <c r="DP152" s="28"/>
      <c r="DQ152" s="28"/>
      <c r="DR152" s="38"/>
      <c r="DS152" s="28"/>
      <c r="DT152" s="39"/>
      <c r="DU152" s="39"/>
      <c r="DV152" s="2"/>
      <c r="DW152" s="7"/>
      <c r="DX152" s="8"/>
      <c r="DY152" s="7"/>
      <c r="DZ152" s="9"/>
      <c r="EA152" s="20"/>
      <c r="EB152" s="9"/>
      <c r="EC152" s="19"/>
      <c r="ED152" s="2"/>
      <c r="EE152" s="3"/>
      <c r="EF152" s="7"/>
      <c r="EG152" s="8"/>
      <c r="EH152" s="7"/>
      <c r="EI152" s="12"/>
      <c r="EJ152" s="12"/>
      <c r="EK152" s="10"/>
    </row>
    <row r="153" spans="92:141" x14ac:dyDescent="0.25">
      <c r="CN153" s="2"/>
      <c r="CO153" s="31"/>
      <c r="CP153" s="19"/>
      <c r="CQ153" s="31"/>
      <c r="CR153" s="19"/>
      <c r="CS153" s="19"/>
      <c r="CT153" s="19"/>
      <c r="CU153" s="19"/>
      <c r="CV153" s="2"/>
      <c r="CW153" s="2"/>
      <c r="CX153" s="7"/>
      <c r="CY153" s="7"/>
      <c r="CZ153" s="7"/>
      <c r="DA153" s="9"/>
      <c r="DB153" s="20"/>
      <c r="DC153" s="9"/>
      <c r="DD153" s="20"/>
      <c r="DE153" s="31"/>
      <c r="DF153" s="2"/>
      <c r="DG153" s="2"/>
      <c r="DH153" s="2"/>
      <c r="DI153" s="2"/>
      <c r="DJ153" s="2"/>
      <c r="DK153" s="2"/>
      <c r="DL153" s="22"/>
      <c r="DM153" s="2"/>
      <c r="DN153" s="28"/>
      <c r="DO153" s="28"/>
      <c r="DP153" s="28"/>
      <c r="DQ153" s="28"/>
      <c r="DR153" s="38"/>
      <c r="DS153" s="28"/>
      <c r="DT153" s="39"/>
      <c r="DU153" s="39"/>
      <c r="DV153" s="2"/>
      <c r="DW153" s="7"/>
      <c r="DX153" s="8"/>
      <c r="DY153" s="7"/>
      <c r="DZ153" s="9"/>
      <c r="EA153" s="20"/>
      <c r="EB153" s="9"/>
      <c r="EC153" s="19"/>
      <c r="ED153" s="2"/>
      <c r="EE153" s="3"/>
      <c r="EF153" s="7"/>
      <c r="EG153" s="8"/>
      <c r="EH153" s="7"/>
      <c r="EI153" s="12"/>
      <c r="EJ153" s="12"/>
      <c r="EK153" s="10"/>
    </row>
    <row r="154" spans="92:141" x14ac:dyDescent="0.25">
      <c r="CN154" s="2"/>
      <c r="CO154" s="31"/>
      <c r="CP154" s="19"/>
      <c r="CQ154" s="31"/>
      <c r="CR154" s="19"/>
      <c r="CS154" s="19"/>
      <c r="CT154" s="19"/>
      <c r="CU154" s="19"/>
      <c r="CV154" s="2"/>
      <c r="CW154" s="2"/>
      <c r="CX154" s="7"/>
      <c r="CY154" s="7"/>
      <c r="CZ154" s="7"/>
      <c r="DA154" s="9"/>
      <c r="DB154" s="20"/>
      <c r="DC154" s="9"/>
      <c r="DD154" s="20"/>
      <c r="DE154" s="31"/>
      <c r="DF154" s="2"/>
      <c r="DG154" s="2"/>
      <c r="DH154" s="2"/>
      <c r="DI154" s="2"/>
      <c r="DJ154" s="2"/>
      <c r="DK154" s="2"/>
      <c r="DL154" s="22"/>
      <c r="DM154" s="2"/>
      <c r="DN154" s="28"/>
      <c r="DO154" s="28"/>
      <c r="DP154" s="28"/>
      <c r="DQ154" s="28"/>
      <c r="DR154" s="38"/>
      <c r="DS154" s="28"/>
      <c r="DT154" s="39"/>
      <c r="DU154" s="39"/>
      <c r="DV154" s="2"/>
      <c r="DW154" s="7"/>
      <c r="DX154" s="8"/>
      <c r="DY154" s="7"/>
      <c r="DZ154" s="9"/>
      <c r="EA154" s="20"/>
      <c r="EB154" s="9"/>
      <c r="EC154" s="19"/>
      <c r="ED154" s="2"/>
      <c r="EE154" s="3"/>
      <c r="EF154" s="7"/>
      <c r="EG154" s="8"/>
      <c r="EH154" s="7"/>
      <c r="EI154" s="12"/>
      <c r="EJ154" s="12"/>
      <c r="EK154" s="10"/>
    </row>
    <row r="155" spans="92:141" x14ac:dyDescent="0.25">
      <c r="CN155" s="2"/>
      <c r="CO155" s="31"/>
      <c r="CP155" s="19"/>
      <c r="CQ155" s="31"/>
      <c r="CR155" s="19"/>
      <c r="CS155" s="19"/>
      <c r="CT155" s="19"/>
      <c r="CU155" s="19"/>
      <c r="CV155" s="2"/>
      <c r="CW155" s="2"/>
      <c r="CX155" s="7"/>
      <c r="CY155" s="7"/>
      <c r="CZ155" s="7"/>
      <c r="DA155" s="9"/>
      <c r="DB155" s="20"/>
      <c r="DC155" s="9"/>
      <c r="DD155" s="19"/>
      <c r="DE155" s="31"/>
      <c r="DF155" s="2"/>
      <c r="DG155" s="2"/>
      <c r="DH155" s="2"/>
      <c r="DI155" s="2"/>
      <c r="DJ155" s="2"/>
      <c r="DK155" s="2"/>
      <c r="DL155" s="22"/>
      <c r="DM155" s="2"/>
      <c r="DN155" s="28"/>
      <c r="DO155" s="28"/>
      <c r="DP155" s="28"/>
      <c r="DQ155" s="28"/>
      <c r="DR155" s="38"/>
      <c r="DS155" s="28"/>
      <c r="DT155" s="39"/>
      <c r="DU155" s="39"/>
      <c r="DV155" s="2"/>
      <c r="DW155" s="7"/>
      <c r="DX155" s="8"/>
      <c r="DY155" s="7"/>
      <c r="DZ155" s="9"/>
      <c r="EA155" s="20"/>
      <c r="EB155" s="9"/>
      <c r="EC155" s="19"/>
      <c r="ED155" s="2"/>
      <c r="EE155" s="3"/>
      <c r="EF155" s="7"/>
      <c r="EG155" s="8"/>
      <c r="EH155" s="7"/>
      <c r="EI155" s="12"/>
      <c r="EJ155" s="12"/>
      <c r="EK155" s="10"/>
    </row>
    <row r="156" spans="92:141" x14ac:dyDescent="0.25">
      <c r="CN156" s="2"/>
      <c r="CO156" s="31"/>
      <c r="CP156" s="19"/>
      <c r="CQ156" s="31"/>
      <c r="CR156" s="19"/>
      <c r="CS156" s="19"/>
      <c r="CT156" s="19"/>
      <c r="CU156" s="19"/>
      <c r="CV156" s="2"/>
      <c r="CW156" s="2"/>
      <c r="CX156" s="7"/>
      <c r="CY156" s="7"/>
      <c r="CZ156" s="7"/>
      <c r="DA156" s="9"/>
      <c r="DB156" s="20"/>
      <c r="DC156" s="9"/>
      <c r="DD156" s="19"/>
      <c r="DE156" s="31"/>
      <c r="DF156" s="2"/>
      <c r="DG156" s="2"/>
      <c r="DH156" s="2"/>
      <c r="DI156" s="2"/>
      <c r="DJ156" s="2"/>
      <c r="DK156" s="2"/>
      <c r="DL156" s="22"/>
      <c r="DM156" s="2"/>
      <c r="DN156" s="28"/>
      <c r="DO156" s="28"/>
      <c r="DP156" s="28"/>
      <c r="DQ156" s="28"/>
      <c r="DR156" s="38"/>
      <c r="DS156" s="28"/>
      <c r="DT156" s="39"/>
      <c r="DU156" s="39"/>
      <c r="DV156" s="2"/>
      <c r="DW156" s="7"/>
      <c r="DX156" s="8"/>
      <c r="DY156" s="7"/>
      <c r="DZ156" s="9"/>
      <c r="EA156" s="20"/>
      <c r="EB156" s="9"/>
      <c r="EC156" s="19"/>
      <c r="ED156" s="2"/>
      <c r="EE156" s="3"/>
      <c r="EF156" s="7"/>
      <c r="EG156" s="8"/>
      <c r="EH156" s="7"/>
      <c r="EI156" s="12"/>
      <c r="EJ156" s="12"/>
      <c r="EK156" s="10"/>
    </row>
    <row r="157" spans="92:141" x14ac:dyDescent="0.25">
      <c r="CN157" s="2"/>
      <c r="CO157" s="31"/>
      <c r="CP157" s="19"/>
      <c r="CQ157" s="31"/>
      <c r="CR157" s="19"/>
      <c r="CS157" s="19"/>
      <c r="CT157" s="19"/>
      <c r="CU157" s="19"/>
      <c r="CV157" s="2"/>
      <c r="CW157" s="2"/>
      <c r="CX157" s="7"/>
      <c r="CY157" s="7"/>
      <c r="CZ157" s="7"/>
      <c r="DA157" s="9"/>
      <c r="DB157" s="20"/>
      <c r="DC157" s="9"/>
      <c r="DD157" s="19"/>
      <c r="DE157" s="31"/>
      <c r="DF157" s="2"/>
      <c r="DG157" s="2"/>
      <c r="DH157" s="2"/>
      <c r="DI157" s="2"/>
      <c r="DJ157" s="2"/>
      <c r="DK157" s="2"/>
      <c r="DL157" s="22"/>
      <c r="DM157" s="2"/>
      <c r="DN157" s="28"/>
      <c r="DO157" s="28"/>
      <c r="DP157" s="28"/>
      <c r="DQ157" s="28"/>
      <c r="DR157" s="38"/>
      <c r="DS157" s="28"/>
      <c r="DT157" s="39"/>
      <c r="DU157" s="39"/>
      <c r="DV157" s="2"/>
      <c r="DW157" s="7"/>
      <c r="DX157" s="8"/>
      <c r="DY157" s="7"/>
      <c r="DZ157" s="9"/>
      <c r="EA157" s="20"/>
      <c r="EB157" s="9"/>
      <c r="EC157" s="19"/>
      <c r="ED157" s="2"/>
      <c r="EE157" s="3"/>
      <c r="EF157" s="7"/>
      <c r="EG157" s="8"/>
      <c r="EH157" s="7"/>
      <c r="EI157" s="12"/>
      <c r="EJ157" s="12"/>
      <c r="EK157" s="10"/>
    </row>
    <row r="158" spans="92:141" x14ac:dyDescent="0.25">
      <c r="CN158" s="2"/>
      <c r="CO158" s="31"/>
      <c r="CP158" s="19"/>
      <c r="CQ158" s="31"/>
      <c r="CR158" s="19"/>
      <c r="CS158" s="19"/>
      <c r="CT158" s="19"/>
      <c r="CU158" s="19"/>
      <c r="CV158" s="2"/>
      <c r="CW158" s="2"/>
      <c r="CX158" s="7"/>
      <c r="CY158" s="7"/>
      <c r="CZ158" s="7"/>
      <c r="DA158" s="9"/>
      <c r="DB158" s="20"/>
      <c r="DC158" s="9"/>
      <c r="DD158" s="19"/>
      <c r="DE158" s="31"/>
      <c r="DF158" s="2"/>
      <c r="DG158" s="2"/>
      <c r="DH158" s="2"/>
      <c r="DI158" s="2"/>
      <c r="DJ158" s="2"/>
      <c r="DK158" s="2"/>
      <c r="DL158" s="22"/>
      <c r="DM158" s="2"/>
      <c r="DN158" s="28"/>
      <c r="DO158" s="28"/>
      <c r="DP158" s="28"/>
      <c r="DQ158" s="28"/>
      <c r="DR158" s="38"/>
      <c r="DS158" s="28"/>
      <c r="DT158" s="39"/>
      <c r="DU158" s="39"/>
      <c r="DV158" s="2"/>
      <c r="DW158" s="7"/>
      <c r="DX158" s="8"/>
      <c r="DY158" s="7"/>
      <c r="DZ158" s="9"/>
      <c r="EA158" s="20"/>
      <c r="EB158" s="9"/>
      <c r="EC158" s="19"/>
      <c r="ED158" s="2"/>
      <c r="EE158" s="3"/>
      <c r="EF158" s="7"/>
      <c r="EG158" s="8"/>
      <c r="EH158" s="7"/>
      <c r="EI158" s="12"/>
      <c r="EJ158" s="12"/>
      <c r="EK158" s="10"/>
    </row>
    <row r="159" spans="92:141" x14ac:dyDescent="0.25">
      <c r="CN159" s="2"/>
      <c r="CO159" s="31"/>
      <c r="CP159" s="19"/>
      <c r="CQ159" s="31"/>
      <c r="CR159" s="19"/>
      <c r="CS159" s="19"/>
      <c r="CT159" s="19"/>
      <c r="CU159" s="19"/>
      <c r="CV159" s="2"/>
      <c r="CW159" s="2"/>
      <c r="CX159" s="7"/>
      <c r="CY159" s="7"/>
      <c r="CZ159" s="7"/>
      <c r="DA159" s="9"/>
      <c r="DB159" s="20"/>
      <c r="DC159" s="9"/>
      <c r="DD159" s="19"/>
      <c r="DE159" s="31"/>
      <c r="DF159" s="2"/>
      <c r="DG159" s="2"/>
      <c r="DH159" s="2"/>
      <c r="DI159" s="2"/>
      <c r="DJ159" s="2"/>
      <c r="DK159" s="2"/>
      <c r="DL159" s="22"/>
      <c r="DM159" s="2"/>
      <c r="DN159" s="28"/>
      <c r="DO159" s="28"/>
      <c r="DP159" s="28"/>
      <c r="DQ159" s="28"/>
      <c r="DR159" s="38"/>
      <c r="DS159" s="28"/>
      <c r="DT159" s="39"/>
      <c r="DU159" s="39"/>
      <c r="DV159" s="2"/>
      <c r="DW159" s="7"/>
      <c r="DX159" s="8"/>
      <c r="DY159" s="7"/>
      <c r="DZ159" s="9"/>
      <c r="EA159" s="20"/>
      <c r="EB159" s="9"/>
      <c r="EC159" s="19"/>
      <c r="ED159" s="2"/>
      <c r="EE159" s="3"/>
      <c r="EF159" s="7"/>
      <c r="EG159" s="8"/>
      <c r="EH159" s="7"/>
      <c r="EI159" s="12"/>
      <c r="EJ159" s="12"/>
      <c r="EK159" s="10"/>
    </row>
    <row r="160" spans="92:141" x14ac:dyDescent="0.25">
      <c r="CN160" s="2"/>
      <c r="CO160" s="31"/>
      <c r="CP160" s="19"/>
      <c r="CQ160" s="31"/>
      <c r="CR160" s="19"/>
      <c r="CS160" s="19"/>
      <c r="CT160" s="19"/>
      <c r="CU160" s="19"/>
      <c r="CV160" s="2"/>
      <c r="CW160" s="2"/>
      <c r="CX160" s="7"/>
      <c r="CY160" s="7"/>
      <c r="CZ160" s="7"/>
      <c r="DA160" s="9"/>
      <c r="DB160" s="20"/>
      <c r="DC160" s="9"/>
      <c r="DD160" s="19"/>
      <c r="DE160" s="31"/>
      <c r="DF160" s="2"/>
      <c r="DG160" s="2"/>
      <c r="DH160" s="2"/>
      <c r="DI160" s="2"/>
      <c r="DJ160" s="2"/>
      <c r="DK160" s="2"/>
      <c r="DL160" s="22"/>
      <c r="DM160" s="2"/>
      <c r="DN160" s="28"/>
      <c r="DO160" s="28"/>
      <c r="DP160" s="28"/>
      <c r="DQ160" s="28"/>
      <c r="DR160" s="38"/>
      <c r="DS160" s="28"/>
      <c r="DT160" s="39"/>
      <c r="DU160" s="39"/>
      <c r="DV160" s="2"/>
      <c r="DW160" s="7"/>
      <c r="DX160" s="8"/>
      <c r="DY160" s="7"/>
      <c r="DZ160" s="9"/>
      <c r="EA160" s="20"/>
      <c r="EB160" s="9"/>
      <c r="EC160" s="19"/>
      <c r="ED160" s="2"/>
      <c r="EE160" s="3"/>
      <c r="EF160" s="7"/>
      <c r="EG160" s="8"/>
      <c r="EH160" s="7"/>
      <c r="EI160" s="12"/>
      <c r="EJ160" s="12"/>
      <c r="EK160" s="10"/>
    </row>
    <row r="161" spans="92:141" x14ac:dyDescent="0.25">
      <c r="CN161" s="2"/>
      <c r="CO161" s="31"/>
      <c r="CP161" s="19"/>
      <c r="CQ161" s="31"/>
      <c r="CR161" s="19"/>
      <c r="CS161" s="19"/>
      <c r="CT161" s="19"/>
      <c r="CU161" s="19"/>
      <c r="CV161" s="2"/>
      <c r="CW161" s="2"/>
      <c r="CX161" s="7"/>
      <c r="CY161" s="7"/>
      <c r="CZ161" s="7"/>
      <c r="DA161" s="9"/>
      <c r="DB161" s="20"/>
      <c r="DC161" s="9"/>
      <c r="DD161" s="19"/>
      <c r="DE161" s="31"/>
      <c r="DF161" s="2"/>
      <c r="DG161" s="2"/>
      <c r="DH161" s="2"/>
      <c r="DI161" s="2"/>
      <c r="DJ161" s="2"/>
      <c r="DK161" s="2"/>
      <c r="DL161" s="22"/>
      <c r="DM161" s="2"/>
      <c r="DN161" s="28"/>
      <c r="DO161" s="28"/>
      <c r="DP161" s="28"/>
      <c r="DQ161" s="28"/>
      <c r="DR161" s="38"/>
      <c r="DS161" s="28"/>
      <c r="DT161" s="39"/>
      <c r="DU161" s="39"/>
      <c r="DV161" s="2"/>
      <c r="DW161" s="7"/>
      <c r="DX161" s="8"/>
      <c r="DY161" s="7"/>
      <c r="DZ161" s="9"/>
      <c r="EA161" s="20"/>
      <c r="EB161" s="9"/>
      <c r="EC161" s="19"/>
      <c r="ED161" s="2"/>
      <c r="EE161" s="3"/>
      <c r="EF161" s="7"/>
      <c r="EG161" s="8"/>
      <c r="EH161" s="7"/>
      <c r="EI161" s="12"/>
      <c r="EJ161" s="12"/>
      <c r="EK161" s="10"/>
    </row>
    <row r="162" spans="92:141" x14ac:dyDescent="0.25">
      <c r="CN162" s="2"/>
      <c r="CO162" s="31"/>
      <c r="CP162" s="19"/>
      <c r="CQ162" s="31"/>
      <c r="CR162" s="19"/>
      <c r="CS162" s="19"/>
      <c r="CT162" s="19"/>
      <c r="CU162" s="19"/>
      <c r="CV162" s="2"/>
      <c r="CW162" s="2"/>
      <c r="CX162" s="7"/>
      <c r="CY162" s="7"/>
      <c r="CZ162" s="7"/>
      <c r="DA162" s="9"/>
      <c r="DB162" s="20"/>
      <c r="DC162" s="9"/>
      <c r="DD162" s="19"/>
      <c r="DE162" s="31"/>
      <c r="DF162" s="2"/>
      <c r="DG162" s="2"/>
      <c r="DH162" s="2"/>
      <c r="DI162" s="2"/>
      <c r="DJ162" s="2"/>
      <c r="DK162" s="2"/>
      <c r="DL162" s="22"/>
      <c r="DM162" s="2"/>
      <c r="DN162" s="28"/>
      <c r="DO162" s="28"/>
      <c r="DP162" s="28"/>
      <c r="DQ162" s="28"/>
      <c r="DR162" s="38"/>
      <c r="DS162" s="28"/>
      <c r="DT162" s="39"/>
      <c r="DU162" s="39"/>
      <c r="DV162" s="2"/>
      <c r="DW162" s="7"/>
      <c r="DX162" s="8"/>
      <c r="DY162" s="7"/>
      <c r="DZ162" s="9"/>
      <c r="EA162" s="20"/>
      <c r="EB162" s="9"/>
      <c r="EC162" s="19"/>
      <c r="ED162" s="2"/>
      <c r="EE162" s="3"/>
      <c r="EF162" s="7"/>
      <c r="EG162" s="8"/>
      <c r="EH162" s="7"/>
      <c r="EI162" s="12"/>
      <c r="EJ162" s="12"/>
      <c r="EK162" s="10"/>
    </row>
    <row r="163" spans="92:141" x14ac:dyDescent="0.25">
      <c r="CN163" s="2"/>
      <c r="CO163" s="31"/>
      <c r="CP163" s="19"/>
      <c r="CQ163" s="31"/>
      <c r="CR163" s="19"/>
      <c r="CS163" s="19"/>
      <c r="CT163" s="19"/>
      <c r="CU163" s="19"/>
      <c r="CV163" s="2"/>
      <c r="CW163" s="2"/>
      <c r="CX163" s="7"/>
      <c r="CY163" s="7"/>
      <c r="CZ163" s="7"/>
      <c r="DA163" s="9"/>
      <c r="DB163" s="20"/>
      <c r="DC163" s="9"/>
      <c r="DD163" s="19"/>
      <c r="DE163" s="31"/>
      <c r="DF163" s="2"/>
      <c r="DG163" s="2"/>
      <c r="DH163" s="2"/>
      <c r="DI163" s="2"/>
      <c r="DJ163" s="2"/>
      <c r="DK163" s="2"/>
      <c r="DL163" s="22"/>
      <c r="DM163" s="2"/>
      <c r="DN163" s="28"/>
      <c r="DO163" s="28"/>
      <c r="DP163" s="28"/>
      <c r="DQ163" s="28"/>
      <c r="DR163" s="38"/>
      <c r="DS163" s="28"/>
      <c r="DT163" s="39"/>
      <c r="DU163" s="39"/>
      <c r="DV163" s="2"/>
      <c r="DW163" s="7"/>
      <c r="DX163" s="8"/>
      <c r="DY163" s="7"/>
      <c r="DZ163" s="9"/>
      <c r="EA163" s="20"/>
      <c r="EB163" s="9"/>
      <c r="EC163" s="19"/>
      <c r="ED163" s="2"/>
      <c r="EE163" s="3"/>
      <c r="EF163" s="28"/>
      <c r="EG163" s="27"/>
      <c r="EH163" s="28"/>
      <c r="EI163" s="15"/>
      <c r="EJ163" s="12"/>
      <c r="EK163" s="10"/>
    </row>
    <row r="164" spans="92:141" x14ac:dyDescent="0.25">
      <c r="CN164" s="2"/>
      <c r="CO164" s="31"/>
      <c r="CP164" s="19"/>
      <c r="CQ164" s="31"/>
      <c r="CR164" s="19"/>
      <c r="CS164" s="19"/>
      <c r="CT164" s="19"/>
      <c r="CU164" s="19"/>
      <c r="CV164" s="2"/>
      <c r="CW164" s="2"/>
      <c r="CX164" s="7"/>
      <c r="CY164" s="7"/>
      <c r="CZ164" s="7"/>
      <c r="DA164" s="9"/>
      <c r="DB164" s="20"/>
      <c r="DC164" s="9"/>
      <c r="DD164" s="19"/>
      <c r="DE164" s="31"/>
      <c r="DF164" s="2"/>
      <c r="DG164" s="2"/>
      <c r="DH164" s="2"/>
      <c r="DI164" s="2"/>
      <c r="DJ164" s="2"/>
      <c r="DK164" s="2"/>
      <c r="DL164" s="22"/>
      <c r="DM164" s="2"/>
      <c r="DN164" s="28"/>
      <c r="DO164" s="28"/>
      <c r="DP164" s="28"/>
      <c r="DQ164" s="28"/>
      <c r="DR164" s="38"/>
      <c r="DS164" s="28"/>
      <c r="DT164" s="39"/>
      <c r="DU164" s="39"/>
      <c r="DV164" s="2"/>
      <c r="DW164" s="7"/>
      <c r="DX164" s="8"/>
      <c r="DY164" s="7"/>
      <c r="DZ164" s="9"/>
      <c r="EA164" s="20"/>
      <c r="EB164" s="9"/>
      <c r="EC164" s="19"/>
      <c r="ED164" s="2"/>
      <c r="EE164" s="3"/>
      <c r="EF164" s="7"/>
      <c r="EG164" s="8"/>
      <c r="EH164" s="7"/>
      <c r="EI164" s="15"/>
      <c r="EJ164" s="12"/>
      <c r="EK164" s="10"/>
    </row>
    <row r="165" spans="92:141" x14ac:dyDescent="0.25">
      <c r="CN165" s="2"/>
      <c r="CO165" s="31"/>
      <c r="CP165" s="19"/>
      <c r="CQ165" s="31"/>
      <c r="CR165" s="19"/>
      <c r="CS165" s="19"/>
      <c r="CT165" s="19"/>
      <c r="CU165" s="19"/>
      <c r="CV165" s="2"/>
      <c r="CW165" s="2"/>
      <c r="CX165" s="7"/>
      <c r="CY165" s="7"/>
      <c r="CZ165" s="7"/>
      <c r="DA165" s="9"/>
      <c r="DB165" s="20"/>
      <c r="DC165" s="9"/>
      <c r="DD165" s="19"/>
      <c r="DE165" s="31"/>
      <c r="DF165" s="2"/>
      <c r="DG165" s="2"/>
      <c r="DH165" s="2"/>
      <c r="DI165" s="2"/>
      <c r="DJ165" s="2"/>
      <c r="DK165" s="2"/>
      <c r="DL165" s="22"/>
      <c r="DM165" s="2"/>
      <c r="DN165" s="28"/>
      <c r="DO165" s="28"/>
      <c r="DP165" s="28"/>
      <c r="DQ165" s="28"/>
      <c r="DR165" s="38"/>
      <c r="DS165" s="28"/>
      <c r="DT165" s="39"/>
      <c r="DU165" s="39"/>
      <c r="DV165" s="2"/>
      <c r="DW165" s="7"/>
      <c r="DX165" s="8"/>
      <c r="DY165" s="7"/>
      <c r="DZ165" s="9"/>
      <c r="EA165" s="20"/>
      <c r="EB165" s="9"/>
      <c r="EC165" s="19"/>
      <c r="ED165" s="2"/>
      <c r="EE165" s="3"/>
      <c r="EF165" s="28"/>
      <c r="EG165" s="27"/>
      <c r="EH165" s="28"/>
      <c r="EI165" s="15"/>
      <c r="EJ165" s="12"/>
      <c r="EK165" s="10"/>
    </row>
    <row r="166" spans="92:141" x14ac:dyDescent="0.25">
      <c r="CN166" s="2"/>
      <c r="CO166" s="31"/>
      <c r="CP166" s="19"/>
      <c r="CQ166" s="31"/>
      <c r="CR166" s="19"/>
      <c r="CS166" s="19"/>
      <c r="CT166" s="19"/>
      <c r="CU166" s="19"/>
      <c r="CV166" s="2"/>
      <c r="CW166" s="2"/>
      <c r="CX166" s="7"/>
      <c r="CY166" s="7"/>
      <c r="CZ166" s="7"/>
      <c r="DA166" s="9"/>
      <c r="DB166" s="20"/>
      <c r="DC166" s="9"/>
      <c r="DD166" s="19"/>
      <c r="DE166" s="31"/>
      <c r="DF166" s="2"/>
      <c r="DG166" s="2"/>
      <c r="DH166" s="2"/>
      <c r="DI166" s="2"/>
      <c r="DJ166" s="2"/>
      <c r="DK166" s="2"/>
      <c r="DL166" s="22"/>
      <c r="DM166" s="2"/>
      <c r="DN166" s="28"/>
      <c r="DO166" s="28"/>
      <c r="DP166" s="28"/>
      <c r="DQ166" s="28"/>
      <c r="DR166" s="38"/>
      <c r="DS166" s="28"/>
      <c r="DT166" s="39"/>
      <c r="DU166" s="39"/>
      <c r="DV166" s="2"/>
      <c r="DW166" s="7"/>
      <c r="DX166" s="8"/>
      <c r="DY166" s="7"/>
      <c r="DZ166" s="9"/>
      <c r="EA166" s="20"/>
      <c r="EB166" s="9"/>
      <c r="EC166" s="19"/>
      <c r="ED166" s="2"/>
      <c r="EE166" s="3"/>
      <c r="EF166" s="28"/>
      <c r="EG166" s="27"/>
      <c r="EH166" s="28"/>
      <c r="EI166" s="15"/>
      <c r="EJ166" s="12"/>
      <c r="EK166" s="10"/>
    </row>
    <row r="167" spans="92:141" x14ac:dyDescent="0.25">
      <c r="CN167" s="2"/>
      <c r="CO167" s="31"/>
      <c r="CP167" s="19"/>
      <c r="CQ167" s="31"/>
      <c r="CR167" s="19"/>
      <c r="CS167" s="19"/>
      <c r="CT167" s="19"/>
      <c r="CU167" s="19"/>
      <c r="CV167" s="2"/>
      <c r="CW167" s="2"/>
      <c r="CX167" s="7"/>
      <c r="CY167" s="7"/>
      <c r="CZ167" s="7"/>
      <c r="DA167" s="9"/>
      <c r="DB167" s="20"/>
      <c r="DC167" s="9"/>
      <c r="DD167" s="19"/>
      <c r="DE167" s="31"/>
      <c r="DF167" s="2"/>
      <c r="DG167" s="2"/>
      <c r="DH167" s="2"/>
      <c r="DI167" s="2"/>
      <c r="DJ167" s="2"/>
      <c r="DK167" s="2"/>
      <c r="DL167" s="22"/>
      <c r="DM167" s="2"/>
      <c r="DN167" s="28"/>
      <c r="DO167" s="28"/>
      <c r="DP167" s="28"/>
      <c r="DQ167" s="28"/>
      <c r="DR167" s="38"/>
      <c r="DS167" s="28"/>
      <c r="DT167" s="39"/>
      <c r="DU167" s="39"/>
      <c r="DV167" s="2"/>
      <c r="DW167" s="7"/>
      <c r="DX167" s="8"/>
      <c r="DY167" s="7"/>
      <c r="DZ167" s="9"/>
      <c r="EA167" s="20"/>
      <c r="EB167" s="9"/>
      <c r="EC167" s="19"/>
      <c r="ED167" s="2"/>
      <c r="EE167" s="3"/>
      <c r="EF167" s="28"/>
      <c r="EG167" s="27"/>
      <c r="EH167" s="28"/>
      <c r="EI167" s="15"/>
      <c r="EJ167" s="12"/>
      <c r="EK167" s="10"/>
    </row>
    <row r="168" spans="92:141" x14ac:dyDescent="0.25">
      <c r="CN168" s="2"/>
      <c r="CO168" s="31"/>
      <c r="CP168" s="19"/>
      <c r="CQ168" s="31"/>
      <c r="CR168" s="19"/>
      <c r="CS168" s="19"/>
      <c r="CT168" s="19"/>
      <c r="CU168" s="19"/>
      <c r="CV168" s="2"/>
      <c r="CW168" s="2"/>
      <c r="CX168" s="7"/>
      <c r="CY168" s="7"/>
      <c r="CZ168" s="7"/>
      <c r="DA168" s="9"/>
      <c r="DB168" s="20"/>
      <c r="DC168" s="9"/>
      <c r="DD168" s="19"/>
      <c r="DE168" s="31"/>
      <c r="DF168" s="2"/>
      <c r="DG168" s="2"/>
      <c r="DH168" s="2"/>
      <c r="DI168" s="2"/>
      <c r="DJ168" s="2"/>
      <c r="DK168" s="2"/>
      <c r="DL168" s="22"/>
      <c r="DM168" s="2"/>
      <c r="DN168" s="28"/>
      <c r="DO168" s="28"/>
      <c r="DP168" s="28"/>
      <c r="DQ168" s="28"/>
      <c r="DR168" s="38"/>
      <c r="DS168" s="28"/>
      <c r="DT168" s="39"/>
      <c r="DU168" s="39"/>
      <c r="DV168" s="2"/>
      <c r="DW168" s="7"/>
      <c r="DX168" s="8"/>
      <c r="DY168" s="7"/>
      <c r="DZ168" s="9"/>
      <c r="EA168" s="20"/>
      <c r="EB168" s="9"/>
      <c r="EC168" s="19"/>
      <c r="ED168" s="2"/>
      <c r="EE168" s="3"/>
      <c r="EF168" s="7"/>
      <c r="EG168" s="8"/>
      <c r="EH168" s="7"/>
      <c r="EI168" s="12"/>
      <c r="EJ168" s="12"/>
      <c r="EK168" s="10"/>
    </row>
    <row r="169" spans="92:141" x14ac:dyDescent="0.25">
      <c r="CN169" s="2"/>
      <c r="CO169" s="31"/>
      <c r="CP169" s="19"/>
      <c r="CQ169" s="31"/>
      <c r="CR169" s="19"/>
      <c r="CS169" s="19"/>
      <c r="CT169" s="19"/>
      <c r="CU169" s="19"/>
      <c r="CV169" s="2"/>
      <c r="CW169" s="2"/>
      <c r="CX169" s="7"/>
      <c r="CY169" s="7"/>
      <c r="CZ169" s="7"/>
      <c r="DA169" s="9"/>
      <c r="DB169" s="20"/>
      <c r="DC169" s="9"/>
      <c r="DD169" s="19"/>
      <c r="DE169" s="31"/>
      <c r="DF169" s="2"/>
      <c r="DG169" s="2"/>
      <c r="DH169" s="2"/>
      <c r="DI169" s="2"/>
      <c r="DJ169" s="2"/>
      <c r="DK169" s="2"/>
      <c r="DL169" s="22"/>
      <c r="DM169" s="2"/>
      <c r="DN169" s="28"/>
      <c r="DO169" s="28"/>
      <c r="DP169" s="28"/>
      <c r="DQ169" s="28"/>
      <c r="DR169" s="38"/>
      <c r="DS169" s="28"/>
      <c r="DT169" s="39"/>
      <c r="DU169" s="39"/>
      <c r="DV169" s="2"/>
      <c r="DW169" s="7"/>
      <c r="DX169" s="8"/>
      <c r="DY169" s="7"/>
      <c r="DZ169" s="9"/>
      <c r="EA169" s="20"/>
      <c r="EB169" s="9"/>
      <c r="EC169" s="19"/>
      <c r="ED169" s="2"/>
      <c r="EE169" s="3"/>
      <c r="EF169" s="7"/>
      <c r="EG169" s="8"/>
      <c r="EH169" s="7"/>
      <c r="EI169" s="15"/>
      <c r="EJ169" s="12"/>
      <c r="EK169" s="10"/>
    </row>
    <row r="170" spans="92:141" x14ac:dyDescent="0.25">
      <c r="CN170" s="2"/>
      <c r="CO170" s="31"/>
      <c r="CP170" s="19"/>
      <c r="CQ170" s="31"/>
      <c r="CR170" s="19"/>
      <c r="CS170" s="19"/>
      <c r="CT170" s="19"/>
      <c r="CU170" s="19"/>
      <c r="CV170" s="2"/>
      <c r="CW170" s="2"/>
      <c r="CX170" s="7"/>
      <c r="CY170" s="7"/>
      <c r="CZ170" s="7"/>
      <c r="DA170" s="9"/>
      <c r="DB170" s="20"/>
      <c r="DC170" s="9"/>
      <c r="DD170" s="19"/>
      <c r="DE170" s="31"/>
      <c r="DF170" s="2"/>
      <c r="DG170" s="2"/>
      <c r="DH170" s="2"/>
      <c r="DI170" s="2"/>
      <c r="DJ170" s="2"/>
      <c r="DK170" s="2"/>
      <c r="DL170" s="22"/>
      <c r="DM170" s="2"/>
      <c r="DN170" s="28"/>
      <c r="DO170" s="28"/>
      <c r="DP170" s="28"/>
      <c r="DQ170" s="28"/>
      <c r="DR170" s="38"/>
      <c r="DS170" s="28"/>
      <c r="DT170" s="39"/>
      <c r="DU170" s="39"/>
      <c r="DV170" s="2"/>
      <c r="DW170" s="7"/>
      <c r="DX170" s="8"/>
      <c r="DY170" s="7"/>
      <c r="DZ170" s="9"/>
      <c r="EA170" s="20"/>
      <c r="EB170" s="9"/>
      <c r="EC170" s="19"/>
      <c r="ED170" s="2"/>
      <c r="EE170" s="3"/>
      <c r="EF170" s="7"/>
      <c r="EG170" s="8"/>
      <c r="EH170" s="7"/>
      <c r="EI170" s="15"/>
      <c r="EJ170" s="12"/>
      <c r="EK170" s="10"/>
    </row>
    <row r="171" spans="92:141" x14ac:dyDescent="0.25">
      <c r="CN171" s="2"/>
      <c r="CO171" s="31"/>
      <c r="CP171" s="19"/>
      <c r="CQ171" s="31"/>
      <c r="CR171" s="19"/>
      <c r="CS171" s="19"/>
      <c r="CT171" s="19"/>
      <c r="CU171" s="19"/>
      <c r="CV171" s="2"/>
      <c r="CW171" s="2"/>
      <c r="CX171" s="7"/>
      <c r="CY171" s="7"/>
      <c r="CZ171" s="7"/>
      <c r="DA171" s="9"/>
      <c r="DB171" s="20"/>
      <c r="DC171" s="9"/>
      <c r="DD171" s="19"/>
      <c r="DE171" s="31"/>
      <c r="DF171" s="2"/>
      <c r="DG171" s="2"/>
      <c r="DH171" s="2"/>
      <c r="DI171" s="2"/>
      <c r="DJ171" s="2"/>
      <c r="DK171" s="2"/>
      <c r="DL171" s="22"/>
      <c r="DM171" s="2"/>
      <c r="DN171" s="28"/>
      <c r="DO171" s="28"/>
      <c r="DP171" s="28"/>
      <c r="DQ171" s="28"/>
      <c r="DR171" s="38"/>
      <c r="DS171" s="28"/>
      <c r="DT171" s="39"/>
      <c r="DU171" s="39"/>
      <c r="DV171" s="2"/>
      <c r="DW171" s="31"/>
      <c r="DX171" s="19"/>
      <c r="DY171" s="31"/>
      <c r="DZ171" s="19"/>
      <c r="EA171" s="19"/>
      <c r="EB171" s="20"/>
      <c r="EC171" s="19"/>
      <c r="ED171" s="2"/>
      <c r="EE171" s="3"/>
      <c r="EF171" s="7"/>
      <c r="EG171" s="8"/>
      <c r="EH171" s="7"/>
      <c r="EI171" s="15"/>
      <c r="EJ171" s="12"/>
      <c r="EK171" s="10"/>
    </row>
    <row r="172" spans="92:141" x14ac:dyDescent="0.25">
      <c r="CN172" s="2"/>
      <c r="CO172" s="31"/>
      <c r="CP172" s="19"/>
      <c r="CQ172" s="31"/>
      <c r="CR172" s="19"/>
      <c r="CS172" s="19"/>
      <c r="CT172" s="19"/>
      <c r="CU172" s="19"/>
      <c r="CV172" s="2"/>
      <c r="CW172" s="2"/>
      <c r="CX172" s="7"/>
      <c r="CY172" s="7"/>
      <c r="CZ172" s="7"/>
      <c r="DA172" s="9"/>
      <c r="DB172" s="20"/>
      <c r="DC172" s="9"/>
      <c r="DD172" s="19"/>
      <c r="DE172" s="31"/>
      <c r="DF172" s="2"/>
      <c r="DG172" s="2"/>
      <c r="DH172" s="2"/>
      <c r="DI172" s="2"/>
      <c r="DJ172" s="2"/>
      <c r="DK172" s="2"/>
      <c r="DL172" s="22"/>
      <c r="DM172" s="2"/>
      <c r="DN172" s="28"/>
      <c r="DO172" s="28"/>
      <c r="DP172" s="28"/>
      <c r="DQ172" s="28"/>
      <c r="DR172" s="38"/>
      <c r="DS172" s="28"/>
      <c r="DT172" s="39"/>
      <c r="DU172" s="39"/>
      <c r="DV172" s="2"/>
      <c r="DW172" s="31"/>
      <c r="DX172" s="19"/>
      <c r="DY172" s="31"/>
      <c r="DZ172" s="19"/>
      <c r="EA172" s="19"/>
      <c r="EB172" s="20"/>
      <c r="EC172" s="19"/>
      <c r="ED172" s="2"/>
      <c r="EE172" s="3"/>
      <c r="EF172" s="7"/>
      <c r="EG172" s="8"/>
      <c r="EH172" s="7"/>
      <c r="EI172" s="12"/>
      <c r="EJ172" s="12"/>
      <c r="EK172" s="10"/>
    </row>
    <row r="173" spans="92:141" x14ac:dyDescent="0.25">
      <c r="CN173" s="2"/>
      <c r="CO173" s="31"/>
      <c r="CP173" s="19"/>
      <c r="CQ173" s="31"/>
      <c r="CR173" s="19"/>
      <c r="CS173" s="19"/>
      <c r="CT173" s="19"/>
      <c r="CU173" s="19"/>
      <c r="CV173" s="2"/>
      <c r="CW173" s="2"/>
      <c r="CX173" s="7"/>
      <c r="CY173" s="7"/>
      <c r="CZ173" s="7"/>
      <c r="DA173" s="9"/>
      <c r="DB173" s="20"/>
      <c r="DC173" s="9"/>
      <c r="DD173" s="19"/>
      <c r="DE173" s="31"/>
      <c r="DF173" s="2"/>
      <c r="DG173" s="2"/>
      <c r="DH173" s="2"/>
      <c r="DI173" s="2"/>
      <c r="DJ173" s="2"/>
      <c r="DK173" s="2"/>
      <c r="DL173" s="22"/>
      <c r="DM173" s="2"/>
      <c r="DN173" s="28"/>
      <c r="DO173" s="28"/>
      <c r="DP173" s="28"/>
      <c r="DQ173" s="28"/>
      <c r="DR173" s="38"/>
      <c r="DS173" s="28"/>
      <c r="DT173" s="39"/>
      <c r="DU173" s="39"/>
      <c r="DV173" s="2"/>
      <c r="DW173" s="31"/>
      <c r="DX173" s="19"/>
      <c r="DY173" s="31"/>
      <c r="DZ173" s="19"/>
      <c r="EA173" s="19"/>
      <c r="EB173" s="20"/>
      <c r="EC173" s="19"/>
      <c r="ED173" s="2"/>
      <c r="EE173" s="3"/>
      <c r="EF173" s="7"/>
      <c r="EG173" s="8"/>
      <c r="EH173" s="7"/>
      <c r="EI173" s="15"/>
      <c r="EJ173" s="12"/>
      <c r="EK173" s="10"/>
    </row>
    <row r="174" spans="92:141" x14ac:dyDescent="0.25">
      <c r="CN174" s="2"/>
      <c r="CO174" s="31"/>
      <c r="CP174" s="19"/>
      <c r="CQ174" s="31"/>
      <c r="CR174" s="19"/>
      <c r="CS174" s="19"/>
      <c r="CT174" s="19"/>
      <c r="CU174" s="19"/>
      <c r="CV174" s="2"/>
      <c r="CW174" s="2"/>
      <c r="CX174" s="31"/>
      <c r="CY174" s="7"/>
      <c r="CZ174" s="7"/>
      <c r="DA174" s="9"/>
      <c r="DB174" s="20"/>
      <c r="DC174" s="9"/>
      <c r="DD174" s="19"/>
      <c r="DE174" s="31"/>
      <c r="DF174" s="2"/>
      <c r="DG174" s="2"/>
      <c r="DH174" s="2"/>
      <c r="DI174" s="2"/>
      <c r="DJ174" s="2"/>
      <c r="DK174" s="2"/>
      <c r="DL174" s="22"/>
      <c r="DM174" s="2"/>
      <c r="DN174" s="28"/>
      <c r="DO174" s="28"/>
      <c r="DP174" s="28"/>
      <c r="DQ174" s="28"/>
      <c r="DR174" s="38"/>
      <c r="DS174" s="28"/>
      <c r="DT174" s="39"/>
      <c r="DU174" s="39"/>
      <c r="DV174" s="2"/>
      <c r="DW174" s="31"/>
      <c r="DX174" s="19"/>
      <c r="DY174" s="31"/>
      <c r="DZ174" s="19"/>
      <c r="EA174" s="19"/>
      <c r="EB174" s="20"/>
      <c r="EC174" s="19"/>
      <c r="ED174" s="2"/>
      <c r="EE174" s="3"/>
      <c r="EF174" s="7"/>
      <c r="EG174" s="8"/>
      <c r="EH174" s="7"/>
      <c r="EI174" s="12"/>
      <c r="EJ174" s="12"/>
      <c r="EK174" s="10"/>
    </row>
    <row r="175" spans="92:141" x14ac:dyDescent="0.25">
      <c r="CN175" s="2"/>
      <c r="CO175" s="31"/>
      <c r="CP175" s="19"/>
      <c r="CQ175" s="31"/>
      <c r="CR175" s="19"/>
      <c r="CS175" s="19"/>
      <c r="CT175" s="19"/>
      <c r="CU175" s="19"/>
      <c r="CV175" s="2"/>
      <c r="CW175" s="2"/>
      <c r="CX175" s="31"/>
      <c r="CY175" s="7"/>
      <c r="CZ175" s="7"/>
      <c r="DA175" s="9"/>
      <c r="DB175" s="20"/>
      <c r="DC175" s="9"/>
      <c r="DD175" s="19"/>
      <c r="DE175" s="31"/>
      <c r="DF175" s="2"/>
      <c r="DG175" s="2"/>
      <c r="DH175" s="2"/>
      <c r="DI175" s="2"/>
      <c r="DJ175" s="2"/>
      <c r="DK175" s="2"/>
      <c r="DL175" s="22"/>
      <c r="DM175" s="2"/>
      <c r="DN175" s="28"/>
      <c r="DO175" s="28"/>
      <c r="DP175" s="28"/>
      <c r="DQ175" s="28"/>
      <c r="DR175" s="38"/>
      <c r="DS175" s="28"/>
      <c r="DT175" s="39"/>
      <c r="DU175" s="39"/>
      <c r="DV175" s="2"/>
      <c r="DW175" s="31"/>
      <c r="DX175" s="19"/>
      <c r="DY175" s="31"/>
      <c r="DZ175" s="19"/>
      <c r="EA175" s="19"/>
      <c r="EB175" s="20"/>
      <c r="EC175" s="19"/>
      <c r="ED175" s="2"/>
      <c r="EE175" s="3"/>
      <c r="EF175" s="7"/>
      <c r="EG175" s="8"/>
      <c r="EH175" s="7"/>
      <c r="EI175" s="12"/>
      <c r="EJ175" s="12"/>
      <c r="EK175" s="10"/>
    </row>
    <row r="176" spans="92:141" x14ac:dyDescent="0.25">
      <c r="CN176" s="2"/>
      <c r="CO176" s="31"/>
      <c r="CP176" s="19"/>
      <c r="CQ176" s="31"/>
      <c r="CR176" s="19"/>
      <c r="CS176" s="19"/>
      <c r="CT176" s="19"/>
      <c r="CU176" s="19"/>
      <c r="CV176" s="2"/>
      <c r="CW176" s="2"/>
      <c r="CX176" s="31"/>
      <c r="CY176" s="7"/>
      <c r="CZ176" s="7"/>
      <c r="DA176" s="9"/>
      <c r="DB176" s="20"/>
      <c r="DC176" s="9"/>
      <c r="DD176" s="19"/>
      <c r="DE176" s="31"/>
      <c r="DF176" s="2"/>
      <c r="DG176" s="2"/>
      <c r="DH176" s="2"/>
      <c r="DI176" s="2"/>
      <c r="DJ176" s="2"/>
      <c r="DK176" s="2"/>
      <c r="DL176" s="22"/>
      <c r="DM176" s="2"/>
      <c r="DN176" s="28"/>
      <c r="DO176" s="28"/>
      <c r="DP176" s="28"/>
      <c r="DQ176" s="28"/>
      <c r="DR176" s="38"/>
      <c r="DS176" s="28"/>
      <c r="DT176" s="39"/>
      <c r="DU176" s="39"/>
      <c r="DV176" s="2"/>
      <c r="DW176" s="31"/>
      <c r="DX176" s="19"/>
      <c r="DY176" s="31"/>
      <c r="DZ176" s="19"/>
      <c r="EA176" s="19"/>
      <c r="EB176" s="20"/>
      <c r="EC176" s="19"/>
      <c r="ED176" s="2"/>
      <c r="EE176" s="3"/>
      <c r="EF176" s="7"/>
      <c r="EG176" s="8"/>
      <c r="EH176" s="7"/>
      <c r="EI176" s="15"/>
      <c r="EJ176" s="12"/>
      <c r="EK176" s="10"/>
    </row>
    <row r="177" spans="92:141" x14ac:dyDescent="0.25">
      <c r="CN177" s="2"/>
      <c r="CO177" s="31"/>
      <c r="CP177" s="19"/>
      <c r="CQ177" s="31"/>
      <c r="CR177" s="19"/>
      <c r="CS177" s="19"/>
      <c r="CT177" s="19"/>
      <c r="CU177" s="19"/>
      <c r="CV177" s="2"/>
      <c r="CW177" s="2"/>
      <c r="CX177" s="31"/>
      <c r="CY177" s="31"/>
      <c r="CZ177" s="31"/>
      <c r="DA177" s="19"/>
      <c r="DB177" s="19"/>
      <c r="DC177" s="20"/>
      <c r="DD177" s="19"/>
      <c r="DE177" s="31"/>
      <c r="DF177" s="2"/>
      <c r="DG177" s="2"/>
      <c r="DH177" s="2"/>
      <c r="DI177" s="2"/>
      <c r="DJ177" s="2"/>
      <c r="DK177" s="2"/>
      <c r="DL177" s="22"/>
      <c r="DM177" s="2"/>
      <c r="DN177" s="28"/>
      <c r="DO177" s="28"/>
      <c r="DP177" s="28"/>
      <c r="DQ177" s="28"/>
      <c r="DR177" s="38"/>
      <c r="DS177" s="28"/>
      <c r="DT177" s="39"/>
      <c r="DU177" s="39"/>
      <c r="DV177" s="2"/>
      <c r="DW177" s="31"/>
      <c r="DX177" s="19"/>
      <c r="DY177" s="31"/>
      <c r="DZ177" s="19"/>
      <c r="EA177" s="19"/>
      <c r="EB177" s="20"/>
      <c r="EC177" s="19"/>
      <c r="ED177" s="2"/>
      <c r="EE177" s="3"/>
      <c r="EF177" s="7"/>
      <c r="EG177" s="8"/>
      <c r="EH177" s="7"/>
      <c r="EI177" s="12"/>
      <c r="EJ177" s="12"/>
      <c r="EK177" s="10"/>
    </row>
    <row r="178" spans="92:141" x14ac:dyDescent="0.25">
      <c r="CN178" s="2"/>
      <c r="CO178" s="31"/>
      <c r="CP178" s="19"/>
      <c r="CQ178" s="31"/>
      <c r="CR178" s="19"/>
      <c r="CS178" s="19"/>
      <c r="CT178" s="19"/>
      <c r="CU178" s="19"/>
      <c r="CV178" s="2"/>
      <c r="CW178" s="2"/>
      <c r="CX178" s="31"/>
      <c r="CY178" s="31"/>
      <c r="CZ178" s="31"/>
      <c r="DA178" s="19"/>
      <c r="DB178" s="19"/>
      <c r="DC178" s="20"/>
      <c r="DD178" s="19"/>
      <c r="DE178" s="31"/>
      <c r="DF178" s="2"/>
      <c r="DG178" s="2"/>
      <c r="DH178" s="2"/>
      <c r="DI178" s="2"/>
      <c r="DJ178" s="2"/>
      <c r="DK178" s="2"/>
      <c r="DL178" s="22"/>
      <c r="DM178" s="2"/>
      <c r="DN178" s="28"/>
      <c r="DO178" s="28"/>
      <c r="DP178" s="28"/>
      <c r="DQ178" s="28"/>
      <c r="DR178" s="38"/>
      <c r="DS178" s="28"/>
      <c r="DT178" s="39"/>
      <c r="DU178" s="39"/>
      <c r="DV178" s="2"/>
      <c r="DW178" s="31"/>
      <c r="DX178" s="19"/>
      <c r="DY178" s="31"/>
      <c r="DZ178" s="19"/>
      <c r="EA178" s="19"/>
      <c r="EB178" s="20"/>
      <c r="EC178" s="19"/>
      <c r="ED178" s="2"/>
      <c r="EE178" s="3"/>
      <c r="EF178" s="7"/>
      <c r="EG178" s="8"/>
      <c r="EH178" s="7"/>
      <c r="EI178" s="15"/>
      <c r="EJ178" s="12"/>
      <c r="EK178" s="10"/>
    </row>
    <row r="179" spans="92:141" x14ac:dyDescent="0.25">
      <c r="CN179" s="2"/>
      <c r="CO179" s="31"/>
      <c r="CP179" s="19"/>
      <c r="CQ179" s="31"/>
      <c r="CR179" s="19"/>
      <c r="CS179" s="19"/>
      <c r="CT179" s="19"/>
      <c r="CU179" s="19"/>
      <c r="CV179" s="2"/>
      <c r="CW179" s="2"/>
      <c r="CX179" s="31"/>
      <c r="CY179" s="31"/>
      <c r="CZ179" s="31"/>
      <c r="DA179" s="19"/>
      <c r="DB179" s="19"/>
      <c r="DC179" s="20"/>
      <c r="DD179" s="19"/>
      <c r="DE179" s="31"/>
      <c r="DF179" s="2"/>
      <c r="DG179" s="2"/>
      <c r="DH179" s="2"/>
      <c r="DI179" s="2"/>
      <c r="DJ179" s="2"/>
      <c r="DK179" s="2"/>
      <c r="DL179" s="22"/>
      <c r="DM179" s="2"/>
      <c r="DN179" s="28"/>
      <c r="DO179" s="28"/>
      <c r="DP179" s="28"/>
      <c r="DQ179" s="28"/>
      <c r="DR179" s="38"/>
      <c r="DS179" s="28"/>
      <c r="DT179" s="39"/>
      <c r="DU179" s="39"/>
      <c r="DV179" s="2"/>
      <c r="DW179" s="31"/>
      <c r="DX179" s="19"/>
      <c r="DY179" s="31"/>
      <c r="DZ179" s="19"/>
      <c r="EA179" s="19"/>
      <c r="EB179" s="20"/>
      <c r="EC179" s="19"/>
      <c r="ED179" s="2"/>
      <c r="EE179" s="3"/>
      <c r="EF179" s="7"/>
      <c r="EG179" s="8"/>
      <c r="EH179" s="7"/>
      <c r="EI179" s="15"/>
      <c r="EJ179" s="12"/>
      <c r="EK179" s="10"/>
    </row>
    <row r="180" spans="92:141" x14ac:dyDescent="0.25">
      <c r="CN180" s="2"/>
      <c r="CO180" s="31"/>
      <c r="CP180" s="19"/>
      <c r="CQ180" s="31"/>
      <c r="CR180" s="19"/>
      <c r="CS180" s="19"/>
      <c r="CT180" s="19"/>
      <c r="CU180" s="19"/>
      <c r="CV180" s="2"/>
      <c r="CW180" s="2"/>
      <c r="CX180" s="31"/>
      <c r="CY180" s="31"/>
      <c r="CZ180" s="31"/>
      <c r="DA180" s="19"/>
      <c r="DB180" s="19"/>
      <c r="DC180" s="20"/>
      <c r="DD180" s="19"/>
      <c r="DE180" s="31"/>
      <c r="DF180" s="2"/>
      <c r="DG180" s="2"/>
      <c r="DH180" s="2"/>
      <c r="DI180" s="2"/>
      <c r="DJ180" s="2"/>
      <c r="DK180" s="2"/>
      <c r="DL180" s="22"/>
      <c r="DM180" s="2"/>
      <c r="DN180" s="28"/>
      <c r="DO180" s="28"/>
      <c r="DP180" s="28"/>
      <c r="DQ180" s="28"/>
      <c r="DR180" s="38"/>
      <c r="DS180" s="28"/>
      <c r="DT180" s="39"/>
      <c r="DU180" s="39"/>
      <c r="DV180" s="2"/>
      <c r="DW180" s="31"/>
      <c r="DX180" s="19"/>
      <c r="DY180" s="31"/>
      <c r="DZ180" s="19"/>
      <c r="EA180" s="19"/>
      <c r="EB180" s="20"/>
      <c r="EC180" s="19"/>
      <c r="ED180" s="2"/>
      <c r="EE180" s="3"/>
      <c r="EF180" s="7"/>
      <c r="EG180" s="8"/>
      <c r="EH180" s="7"/>
      <c r="EI180" s="15"/>
      <c r="EJ180" s="12"/>
      <c r="EK180" s="10"/>
    </row>
    <row r="181" spans="92:141" x14ac:dyDescent="0.25">
      <c r="CN181" s="2"/>
      <c r="CO181" s="31"/>
      <c r="CP181" s="19"/>
      <c r="CQ181" s="31"/>
      <c r="CR181" s="19"/>
      <c r="CS181" s="19"/>
      <c r="CT181" s="19"/>
      <c r="CU181" s="19"/>
      <c r="CV181" s="2"/>
      <c r="CW181" s="2"/>
      <c r="CX181" s="31"/>
      <c r="CY181" s="31"/>
      <c r="CZ181" s="31"/>
      <c r="DA181" s="19"/>
      <c r="DB181" s="19"/>
      <c r="DC181" s="20"/>
      <c r="DD181" s="19"/>
      <c r="DE181" s="31"/>
      <c r="DF181" s="2"/>
      <c r="DG181" s="2"/>
      <c r="DH181" s="2"/>
      <c r="DI181" s="2"/>
      <c r="DJ181" s="2"/>
      <c r="DK181" s="2"/>
      <c r="DL181" s="22"/>
      <c r="DM181" s="2"/>
      <c r="DN181" s="28"/>
      <c r="DO181" s="28"/>
      <c r="DP181" s="28"/>
      <c r="DQ181" s="28"/>
      <c r="DR181" s="38"/>
      <c r="DS181" s="28"/>
      <c r="DT181" s="39"/>
      <c r="DU181" s="39"/>
      <c r="DV181" s="2"/>
      <c r="DW181" s="31"/>
      <c r="DX181" s="19"/>
      <c r="DY181" s="31"/>
      <c r="DZ181" s="19"/>
      <c r="EA181" s="19"/>
      <c r="EB181" s="20"/>
      <c r="EC181" s="19"/>
      <c r="ED181" s="2"/>
      <c r="EE181" s="3"/>
      <c r="EF181" s="7"/>
      <c r="EG181" s="8"/>
      <c r="EH181" s="7"/>
      <c r="EI181" s="15"/>
      <c r="EJ181" s="12"/>
      <c r="EK181" s="10"/>
    </row>
    <row r="182" spans="92:141" x14ac:dyDescent="0.25">
      <c r="CN182" s="2"/>
      <c r="CO182" s="31"/>
      <c r="CP182" s="19"/>
      <c r="CQ182" s="31"/>
      <c r="CR182" s="19"/>
      <c r="CS182" s="19"/>
      <c r="CT182" s="19"/>
      <c r="CU182" s="19"/>
      <c r="CV182" s="2"/>
      <c r="CW182" s="2"/>
      <c r="CX182" s="31"/>
      <c r="CY182" s="31"/>
      <c r="CZ182" s="31"/>
      <c r="DA182" s="19"/>
      <c r="DB182" s="19"/>
      <c r="DC182" s="20"/>
      <c r="DD182" s="19"/>
      <c r="DE182" s="31"/>
      <c r="DF182" s="2"/>
      <c r="DG182" s="2"/>
      <c r="DH182" s="2"/>
      <c r="DI182" s="2"/>
      <c r="DJ182" s="2"/>
      <c r="DK182" s="2"/>
      <c r="DL182" s="22"/>
      <c r="DM182" s="2"/>
      <c r="DN182" s="28"/>
      <c r="DO182" s="28"/>
      <c r="DP182" s="28"/>
      <c r="DQ182" s="28"/>
      <c r="DR182" s="38"/>
      <c r="DS182" s="28"/>
      <c r="DT182" s="39"/>
      <c r="DU182" s="39"/>
      <c r="DV182" s="2"/>
      <c r="DW182" s="31"/>
      <c r="DX182" s="19"/>
      <c r="DY182" s="31"/>
      <c r="DZ182" s="19"/>
      <c r="EA182" s="19"/>
      <c r="EB182" s="20"/>
      <c r="EC182" s="19"/>
      <c r="ED182" s="2"/>
      <c r="EE182" s="3"/>
      <c r="EF182" s="7"/>
      <c r="EG182" s="8"/>
      <c r="EH182" s="7"/>
      <c r="EI182" s="12"/>
      <c r="EJ182" s="12"/>
      <c r="EK182" s="10"/>
    </row>
    <row r="183" spans="92:141" x14ac:dyDescent="0.25">
      <c r="CN183" s="2"/>
      <c r="CO183" s="31"/>
      <c r="CP183" s="19"/>
      <c r="CQ183" s="31"/>
      <c r="CR183" s="19"/>
      <c r="CS183" s="19"/>
      <c r="CT183" s="19"/>
      <c r="CU183" s="19"/>
      <c r="CV183" s="2"/>
      <c r="CW183" s="2"/>
      <c r="CX183" s="31"/>
      <c r="CY183" s="31"/>
      <c r="CZ183" s="31"/>
      <c r="DA183" s="19"/>
      <c r="DB183" s="19"/>
      <c r="DC183" s="20"/>
      <c r="DD183" s="19"/>
      <c r="DE183" s="31"/>
      <c r="DF183" s="2"/>
      <c r="DG183" s="2"/>
      <c r="DH183" s="2"/>
      <c r="DI183" s="2"/>
      <c r="DJ183" s="2"/>
      <c r="DK183" s="2"/>
      <c r="DL183" s="22"/>
      <c r="DM183" s="2"/>
      <c r="DN183" s="28"/>
      <c r="DO183" s="28"/>
      <c r="DP183" s="28"/>
      <c r="DQ183" s="28"/>
      <c r="DR183" s="38"/>
      <c r="DS183" s="28"/>
      <c r="DT183" s="39"/>
      <c r="DU183" s="39"/>
      <c r="DV183" s="2"/>
      <c r="DW183" s="31"/>
      <c r="DX183" s="19"/>
      <c r="DY183" s="31"/>
      <c r="DZ183" s="19"/>
      <c r="EA183" s="19"/>
      <c r="EB183" s="20"/>
      <c r="EC183" s="19"/>
      <c r="ED183" s="2"/>
      <c r="EE183" s="3"/>
      <c r="EF183" s="7"/>
      <c r="EG183" s="8"/>
      <c r="EH183" s="7"/>
      <c r="EI183" s="15"/>
      <c r="EJ183" s="12"/>
      <c r="EK183" s="10"/>
    </row>
    <row r="184" spans="92:141" x14ac:dyDescent="0.25">
      <c r="CN184" s="2"/>
      <c r="CO184" s="31"/>
      <c r="CP184" s="19"/>
      <c r="CQ184" s="31"/>
      <c r="CR184" s="19"/>
      <c r="CS184" s="19"/>
      <c r="CT184" s="19"/>
      <c r="CU184" s="19"/>
      <c r="CV184" s="2"/>
      <c r="CW184" s="2"/>
      <c r="CX184" s="31"/>
      <c r="CY184" s="31"/>
      <c r="CZ184" s="31"/>
      <c r="DA184" s="19"/>
      <c r="DB184" s="19"/>
      <c r="DC184" s="20"/>
      <c r="DD184" s="19"/>
      <c r="DE184" s="31"/>
      <c r="DF184" s="2"/>
      <c r="DG184" s="2"/>
      <c r="DH184" s="2"/>
      <c r="DI184" s="2"/>
      <c r="DJ184" s="2"/>
      <c r="DK184" s="2"/>
      <c r="DL184" s="22"/>
      <c r="DM184" s="2"/>
      <c r="DN184" s="28"/>
      <c r="DO184" s="28"/>
      <c r="DP184" s="28"/>
      <c r="DQ184" s="28"/>
      <c r="DR184" s="38"/>
      <c r="DS184" s="28"/>
      <c r="DT184" s="39"/>
      <c r="DU184" s="39"/>
      <c r="DV184" s="2"/>
      <c r="DW184" s="31"/>
      <c r="DX184" s="19"/>
      <c r="DY184" s="31"/>
      <c r="DZ184" s="19"/>
      <c r="EA184" s="19"/>
      <c r="EB184" s="20"/>
      <c r="EC184" s="19"/>
      <c r="ED184" s="2"/>
      <c r="EE184" s="3"/>
      <c r="EF184" s="28"/>
      <c r="EG184" s="27"/>
      <c r="EH184" s="28"/>
      <c r="EI184" s="15"/>
      <c r="EJ184" s="12"/>
      <c r="EK184" s="10"/>
    </row>
    <row r="185" spans="92:141" x14ac:dyDescent="0.25">
      <c r="CN185" s="2"/>
      <c r="CO185" s="31"/>
      <c r="CP185" s="19"/>
      <c r="CQ185" s="31"/>
      <c r="CR185" s="19"/>
      <c r="CS185" s="19"/>
      <c r="CT185" s="19"/>
      <c r="CU185" s="19"/>
      <c r="CV185" s="2"/>
      <c r="CW185" s="2"/>
      <c r="CX185" s="31"/>
      <c r="CY185" s="31"/>
      <c r="CZ185" s="31"/>
      <c r="DA185" s="19"/>
      <c r="DB185" s="19"/>
      <c r="DC185" s="20"/>
      <c r="DD185" s="19"/>
      <c r="DE185" s="31"/>
      <c r="DF185" s="2"/>
      <c r="DG185" s="2"/>
      <c r="DH185" s="2"/>
      <c r="DI185" s="2"/>
      <c r="DJ185" s="2"/>
      <c r="DK185" s="2"/>
      <c r="DL185" s="22"/>
      <c r="DM185" s="2"/>
      <c r="DN185" s="28"/>
      <c r="DO185" s="28"/>
      <c r="DP185" s="28"/>
      <c r="DQ185" s="28"/>
      <c r="DR185" s="38"/>
      <c r="DS185" s="28"/>
      <c r="DT185" s="39"/>
      <c r="DU185" s="31"/>
      <c r="DV185" s="2"/>
      <c r="DW185" s="31"/>
      <c r="DX185" s="19"/>
      <c r="DY185" s="31"/>
      <c r="DZ185" s="19"/>
      <c r="EA185" s="19"/>
      <c r="EB185" s="20"/>
      <c r="EC185" s="19"/>
      <c r="ED185" s="2"/>
      <c r="EE185" s="3"/>
      <c r="EF185" s="7"/>
      <c r="EG185" s="8"/>
      <c r="EH185" s="7"/>
      <c r="EI185" s="15"/>
      <c r="EJ185" s="12"/>
      <c r="EK185" s="10"/>
    </row>
    <row r="186" spans="92:141" x14ac:dyDescent="0.25">
      <c r="CN186" s="2"/>
      <c r="CO186" s="31"/>
      <c r="CP186" s="19"/>
      <c r="CQ186" s="31"/>
      <c r="CR186" s="19"/>
      <c r="CS186" s="19"/>
      <c r="CT186" s="19"/>
      <c r="CU186" s="19"/>
      <c r="CV186" s="2"/>
      <c r="CW186" s="2"/>
      <c r="CX186" s="31"/>
      <c r="CY186" s="31"/>
      <c r="CZ186" s="31"/>
      <c r="DA186" s="19"/>
      <c r="DB186" s="19"/>
      <c r="DC186" s="20"/>
      <c r="DD186" s="19"/>
      <c r="DE186" s="31"/>
      <c r="DF186" s="2"/>
      <c r="DG186" s="2"/>
      <c r="DH186" s="2"/>
      <c r="DI186" s="2"/>
      <c r="DJ186" s="2"/>
      <c r="DK186" s="2"/>
      <c r="DL186" s="22"/>
      <c r="DM186" s="2"/>
      <c r="DN186" s="28"/>
      <c r="DO186" s="28"/>
      <c r="DP186" s="28"/>
      <c r="DQ186" s="28"/>
      <c r="DR186" s="38"/>
      <c r="DS186" s="28"/>
      <c r="DT186" s="39"/>
      <c r="DU186" s="31"/>
      <c r="DV186" s="2"/>
      <c r="DW186" s="31"/>
      <c r="DX186" s="19"/>
      <c r="DY186" s="31"/>
      <c r="DZ186" s="19"/>
      <c r="EA186" s="19"/>
      <c r="EB186" s="20"/>
      <c r="EC186" s="19"/>
      <c r="ED186" s="2"/>
      <c r="EE186" s="3"/>
      <c r="EF186" s="7"/>
      <c r="EG186" s="8"/>
      <c r="EH186" s="7"/>
      <c r="EI186" s="15"/>
      <c r="EJ186" s="12"/>
      <c r="EK186" s="10"/>
    </row>
    <row r="187" spans="92:141" x14ac:dyDescent="0.25">
      <c r="CN187" s="2"/>
      <c r="CO187" s="31"/>
      <c r="CP187" s="19"/>
      <c r="CQ187" s="31"/>
      <c r="CR187" s="19"/>
      <c r="CS187" s="19"/>
      <c r="CT187" s="19"/>
      <c r="CU187" s="19"/>
      <c r="CV187" s="2"/>
      <c r="CW187" s="2"/>
      <c r="CX187" s="31"/>
      <c r="CY187" s="31"/>
      <c r="CZ187" s="31"/>
      <c r="DA187" s="19"/>
      <c r="DB187" s="19"/>
      <c r="DC187" s="20"/>
      <c r="DD187" s="19"/>
      <c r="DE187" s="31"/>
      <c r="DF187" s="2"/>
      <c r="DG187" s="2"/>
      <c r="DH187" s="2"/>
      <c r="DI187" s="2"/>
      <c r="DJ187" s="2"/>
      <c r="DK187" s="2"/>
      <c r="DL187" s="22"/>
      <c r="DM187" s="2"/>
      <c r="DN187" s="28"/>
      <c r="DO187" s="28"/>
      <c r="DP187" s="28"/>
      <c r="DQ187" s="28"/>
      <c r="DR187" s="38"/>
      <c r="DS187" s="28"/>
      <c r="DT187" s="39"/>
      <c r="DU187" s="31"/>
      <c r="DV187" s="2"/>
      <c r="DW187" s="31"/>
      <c r="DX187" s="19"/>
      <c r="DY187" s="31"/>
      <c r="DZ187" s="19"/>
      <c r="EA187" s="19"/>
      <c r="EB187" s="20"/>
      <c r="EC187" s="19"/>
      <c r="ED187" s="2"/>
      <c r="EE187" s="3"/>
      <c r="EF187" s="7"/>
      <c r="EG187" s="8"/>
      <c r="EH187" s="7"/>
      <c r="EI187" s="15"/>
      <c r="EJ187" s="12"/>
      <c r="EK187" s="10"/>
    </row>
    <row r="188" spans="92:141" x14ac:dyDescent="0.25">
      <c r="CN188" s="2"/>
      <c r="CO188" s="31"/>
      <c r="CP188" s="19"/>
      <c r="CQ188" s="31"/>
      <c r="CR188" s="19"/>
      <c r="CS188" s="19"/>
      <c r="CT188" s="19"/>
      <c r="CU188" s="19"/>
      <c r="CV188" s="2"/>
      <c r="CW188" s="2"/>
      <c r="CX188" s="31"/>
      <c r="CY188" s="31"/>
      <c r="CZ188" s="31"/>
      <c r="DA188" s="19"/>
      <c r="DB188" s="19"/>
      <c r="DC188" s="20"/>
      <c r="DD188" s="19"/>
      <c r="DE188" s="31"/>
      <c r="DF188" s="2"/>
      <c r="DG188" s="2"/>
      <c r="DH188" s="2"/>
      <c r="DI188" s="2"/>
      <c r="DJ188" s="2"/>
      <c r="DK188" s="2"/>
      <c r="DL188" s="22"/>
      <c r="DM188" s="2"/>
      <c r="DN188" s="28"/>
      <c r="DO188" s="28"/>
      <c r="DP188" s="28"/>
      <c r="DQ188" s="28"/>
      <c r="DR188" s="38"/>
      <c r="DS188" s="28"/>
      <c r="DT188" s="39"/>
      <c r="DU188" s="31"/>
      <c r="DV188" s="2"/>
      <c r="DW188" s="31"/>
      <c r="DX188" s="19"/>
      <c r="DY188" s="31"/>
      <c r="DZ188" s="19"/>
      <c r="EA188" s="19"/>
      <c r="EB188" s="20"/>
      <c r="EC188" s="19"/>
      <c r="ED188" s="2"/>
      <c r="EE188" s="3"/>
      <c r="EF188" s="7"/>
      <c r="EG188" s="8"/>
      <c r="EH188" s="7"/>
      <c r="EI188" s="15"/>
      <c r="EJ188" s="12"/>
      <c r="EK188" s="10"/>
    </row>
    <row r="189" spans="92:141" x14ac:dyDescent="0.25">
      <c r="CN189" s="2"/>
      <c r="CO189" s="31"/>
      <c r="CP189" s="19"/>
      <c r="CQ189" s="31"/>
      <c r="CR189" s="19"/>
      <c r="CS189" s="19"/>
      <c r="CT189" s="19"/>
      <c r="CU189" s="19"/>
      <c r="CV189" s="2"/>
      <c r="CW189" s="2"/>
      <c r="CX189" s="31"/>
      <c r="CY189" s="31"/>
      <c r="CZ189" s="31"/>
      <c r="DA189" s="19"/>
      <c r="DB189" s="19"/>
      <c r="DC189" s="20"/>
      <c r="DD189" s="19"/>
      <c r="DE189" s="31"/>
      <c r="DF189" s="2"/>
      <c r="DG189" s="2"/>
      <c r="DH189" s="2"/>
      <c r="DI189" s="2"/>
      <c r="DJ189" s="2"/>
      <c r="DK189" s="2"/>
      <c r="DL189" s="22"/>
      <c r="DM189" s="2"/>
      <c r="DN189" s="28"/>
      <c r="DO189" s="28"/>
      <c r="DP189" s="28"/>
      <c r="DQ189" s="28"/>
      <c r="DR189" s="38"/>
      <c r="DS189" s="28"/>
      <c r="DT189" s="39"/>
      <c r="DU189" s="31"/>
      <c r="DV189" s="2"/>
      <c r="DW189" s="31"/>
      <c r="DX189" s="19"/>
      <c r="DY189" s="31"/>
      <c r="DZ189" s="19"/>
      <c r="EA189" s="19"/>
      <c r="EB189" s="20"/>
      <c r="EC189" s="19"/>
      <c r="ED189" s="2"/>
      <c r="EE189" s="3"/>
      <c r="EF189" s="7"/>
      <c r="EG189" s="8"/>
      <c r="EH189" s="7"/>
      <c r="EI189" s="15"/>
      <c r="EJ189" s="12"/>
      <c r="EK189" s="10"/>
    </row>
    <row r="190" spans="92:141" x14ac:dyDescent="0.25">
      <c r="CN190" s="2"/>
      <c r="CO190" s="31"/>
      <c r="CP190" s="19"/>
      <c r="CQ190" s="31"/>
      <c r="CR190" s="19"/>
      <c r="CS190" s="19"/>
      <c r="CT190" s="19"/>
      <c r="CU190" s="19"/>
      <c r="CV190" s="2"/>
      <c r="CW190" s="2"/>
      <c r="CX190" s="31"/>
      <c r="CY190" s="31"/>
      <c r="CZ190" s="31"/>
      <c r="DA190" s="19"/>
      <c r="DB190" s="19"/>
      <c r="DC190" s="20"/>
      <c r="DD190" s="19"/>
      <c r="DE190" s="31"/>
      <c r="DF190" s="2"/>
      <c r="DG190" s="2"/>
      <c r="DH190" s="2"/>
      <c r="DI190" s="2"/>
      <c r="DJ190" s="2"/>
      <c r="DK190" s="2"/>
      <c r="DL190" s="22"/>
      <c r="DM190" s="2"/>
      <c r="DN190" s="28"/>
      <c r="DO190" s="28"/>
      <c r="DP190" s="28"/>
      <c r="DQ190" s="28"/>
      <c r="DR190" s="38"/>
      <c r="DS190" s="28"/>
      <c r="DT190" s="39"/>
      <c r="DU190" s="31"/>
      <c r="DV190" s="2"/>
      <c r="DW190" s="31"/>
      <c r="DX190" s="19"/>
      <c r="DY190" s="31"/>
      <c r="DZ190" s="19"/>
      <c r="EA190" s="19"/>
      <c r="EB190" s="20"/>
      <c r="EC190" s="19"/>
      <c r="ED190" s="2"/>
      <c r="EE190" s="3"/>
      <c r="EF190" s="7"/>
      <c r="EG190" s="8"/>
      <c r="EH190" s="7"/>
      <c r="EI190" s="15"/>
      <c r="EJ190" s="12"/>
      <c r="EK190" s="10"/>
    </row>
    <row r="191" spans="92:141" x14ac:dyDescent="0.25">
      <c r="CN191" s="2"/>
      <c r="CO191" s="31"/>
      <c r="CP191" s="19"/>
      <c r="CQ191" s="31"/>
      <c r="CR191" s="19"/>
      <c r="CS191" s="19"/>
      <c r="CT191" s="19"/>
      <c r="CU191" s="19"/>
      <c r="CV191" s="2"/>
      <c r="CW191" s="2"/>
      <c r="CX191" s="31"/>
      <c r="CY191" s="31"/>
      <c r="CZ191" s="31"/>
      <c r="DA191" s="19"/>
      <c r="DB191" s="19"/>
      <c r="DC191" s="20"/>
      <c r="DD191" s="19"/>
      <c r="DE191" s="31"/>
      <c r="DF191" s="2"/>
      <c r="DG191" s="2"/>
      <c r="DH191" s="2"/>
      <c r="DI191" s="2"/>
      <c r="DJ191" s="2"/>
      <c r="DK191" s="2"/>
      <c r="DL191" s="22"/>
      <c r="DM191" s="2"/>
      <c r="DN191" s="28"/>
      <c r="DO191" s="28"/>
      <c r="DP191" s="28"/>
      <c r="DQ191" s="28"/>
      <c r="DR191" s="38"/>
      <c r="DS191" s="28"/>
      <c r="DT191" s="39"/>
      <c r="DU191" s="31"/>
      <c r="DV191" s="2"/>
      <c r="DW191" s="31"/>
      <c r="DX191" s="19"/>
      <c r="DY191" s="31"/>
      <c r="DZ191" s="19"/>
      <c r="EA191" s="19"/>
      <c r="EB191" s="20"/>
      <c r="EC191" s="19"/>
      <c r="ED191" s="2"/>
      <c r="EE191" s="3"/>
      <c r="EF191" s="7"/>
      <c r="EG191" s="8"/>
      <c r="EH191" s="7"/>
      <c r="EI191" s="15"/>
      <c r="EJ191" s="12"/>
      <c r="EK191" s="10"/>
    </row>
    <row r="192" spans="92:141" x14ac:dyDescent="0.25">
      <c r="CN192" s="2"/>
      <c r="CO192" s="31"/>
      <c r="CP192" s="19"/>
      <c r="CQ192" s="31"/>
      <c r="CR192" s="19"/>
      <c r="CS192" s="19"/>
      <c r="CT192" s="19"/>
      <c r="CU192" s="19"/>
      <c r="CV192" s="2"/>
      <c r="CW192" s="2"/>
      <c r="CX192" s="31"/>
      <c r="CY192" s="31"/>
      <c r="CZ192" s="31"/>
      <c r="DA192" s="19"/>
      <c r="DB192" s="19"/>
      <c r="DC192" s="20"/>
      <c r="DD192" s="19"/>
      <c r="DE192" s="31"/>
      <c r="DF192" s="2"/>
      <c r="DG192" s="2"/>
      <c r="DH192" s="2"/>
      <c r="DI192" s="2"/>
      <c r="DJ192" s="2"/>
      <c r="DK192" s="2"/>
      <c r="DL192" s="22"/>
      <c r="DM192" s="2"/>
      <c r="DN192" s="28"/>
      <c r="DO192" s="28"/>
      <c r="DP192" s="28"/>
      <c r="DQ192" s="28"/>
      <c r="DR192" s="38"/>
      <c r="DS192" s="28"/>
      <c r="DT192" s="39"/>
      <c r="DU192" s="31"/>
      <c r="DV192" s="2"/>
      <c r="DW192" s="31"/>
      <c r="DX192" s="19"/>
      <c r="DY192" s="31"/>
      <c r="DZ192" s="19"/>
      <c r="EA192" s="19"/>
      <c r="EB192" s="20"/>
      <c r="EC192" s="19"/>
      <c r="ED192" s="2"/>
      <c r="EE192" s="2"/>
      <c r="EF192" s="2"/>
      <c r="EG192" s="2"/>
      <c r="EH192" s="2"/>
      <c r="EI192" s="2"/>
      <c r="EJ192" s="2"/>
      <c r="EK192" s="22"/>
    </row>
    <row r="193" spans="92:141" x14ac:dyDescent="0.25">
      <c r="CN193" s="2"/>
      <c r="CO193" s="31"/>
      <c r="CP193" s="19"/>
      <c r="CQ193" s="31"/>
      <c r="CR193" s="19"/>
      <c r="CS193" s="19"/>
      <c r="CT193" s="19"/>
      <c r="CU193" s="19"/>
      <c r="CV193" s="2"/>
      <c r="CW193" s="2"/>
      <c r="CX193" s="31"/>
      <c r="CY193" s="31"/>
      <c r="CZ193" s="31"/>
      <c r="DA193" s="19"/>
      <c r="DB193" s="19"/>
      <c r="DC193" s="20"/>
      <c r="DD193" s="19"/>
      <c r="DE193" s="31"/>
      <c r="DF193" s="2"/>
      <c r="DG193" s="2"/>
      <c r="DH193" s="2"/>
      <c r="DI193" s="2"/>
      <c r="DJ193" s="2"/>
      <c r="DK193" s="2"/>
      <c r="DL193" s="22"/>
      <c r="DM193" s="2"/>
      <c r="DN193" s="28"/>
      <c r="DO193" s="28"/>
      <c r="DP193" s="28"/>
      <c r="DQ193" s="28"/>
      <c r="DR193" s="38"/>
      <c r="DS193" s="28"/>
      <c r="DT193" s="39"/>
      <c r="DU193" s="31"/>
      <c r="DV193" s="2"/>
      <c r="DW193" s="31"/>
      <c r="DX193" s="19"/>
      <c r="DY193" s="31"/>
      <c r="DZ193" s="19"/>
      <c r="EA193" s="19"/>
      <c r="EB193" s="20"/>
      <c r="EC193" s="19"/>
      <c r="ED193" s="2"/>
      <c r="EE193" s="2"/>
      <c r="EF193" s="2"/>
      <c r="EG193" s="2"/>
      <c r="EH193" s="2"/>
      <c r="EI193" s="2"/>
      <c r="EJ193" s="2"/>
      <c r="EK193" s="22"/>
    </row>
    <row r="194" spans="92:141" x14ac:dyDescent="0.25">
      <c r="CN194" s="2"/>
      <c r="CO194" s="31"/>
      <c r="CP194" s="19"/>
      <c r="CQ194" s="31"/>
      <c r="CR194" s="19"/>
      <c r="CS194" s="19"/>
      <c r="CT194" s="19"/>
      <c r="CU194" s="19"/>
      <c r="CV194" s="2"/>
      <c r="CW194" s="2"/>
      <c r="CX194" s="31"/>
      <c r="CY194" s="31"/>
      <c r="CZ194" s="31"/>
      <c r="DA194" s="19"/>
      <c r="DB194" s="19"/>
      <c r="DC194" s="20"/>
      <c r="DD194" s="19"/>
      <c r="DE194" s="31"/>
      <c r="DF194" s="2"/>
      <c r="DG194" s="2"/>
      <c r="DH194" s="2"/>
      <c r="DI194" s="2"/>
      <c r="DJ194" s="2"/>
      <c r="DK194" s="2"/>
      <c r="DL194" s="22"/>
      <c r="DM194" s="2"/>
      <c r="DN194" s="28"/>
      <c r="DO194" s="28"/>
      <c r="DP194" s="28"/>
      <c r="DQ194" s="28"/>
      <c r="DR194" s="38"/>
      <c r="DS194" s="28"/>
      <c r="DT194" s="39"/>
      <c r="DU194" s="31"/>
      <c r="DV194" s="2"/>
      <c r="DW194" s="31"/>
      <c r="DX194" s="19"/>
      <c r="DY194" s="31"/>
      <c r="DZ194" s="19"/>
      <c r="EA194" s="19"/>
      <c r="EB194" s="20"/>
      <c r="EC194" s="19"/>
      <c r="ED194" s="2"/>
      <c r="EE194" s="2"/>
      <c r="EF194" s="2"/>
      <c r="EG194" s="2"/>
      <c r="EH194" s="2"/>
      <c r="EI194" s="2"/>
      <c r="EJ194" s="2"/>
      <c r="EK194" s="22"/>
    </row>
    <row r="195" spans="92:141" x14ac:dyDescent="0.25">
      <c r="CN195" s="2"/>
      <c r="CO195" s="31"/>
      <c r="CP195" s="19"/>
      <c r="CQ195" s="31"/>
      <c r="CR195" s="19"/>
      <c r="CS195" s="19"/>
      <c r="CT195" s="19"/>
      <c r="CU195" s="19"/>
      <c r="CV195" s="2"/>
      <c r="CW195" s="2"/>
      <c r="CX195" s="31"/>
      <c r="CY195" s="31"/>
      <c r="CZ195" s="31"/>
      <c r="DA195" s="19"/>
      <c r="DB195" s="19"/>
      <c r="DC195" s="20"/>
      <c r="DD195" s="19"/>
      <c r="DE195" s="31"/>
      <c r="DF195" s="2"/>
      <c r="DG195" s="2"/>
      <c r="DH195" s="2"/>
      <c r="DI195" s="2"/>
      <c r="DJ195" s="2"/>
      <c r="DK195" s="2"/>
      <c r="DL195" s="22"/>
      <c r="DM195" s="2"/>
      <c r="DN195" s="28"/>
      <c r="DO195" s="28"/>
      <c r="DP195" s="28"/>
      <c r="DQ195" s="28"/>
      <c r="DR195" s="38"/>
      <c r="DS195" s="28"/>
      <c r="DT195" s="39"/>
      <c r="DU195" s="31"/>
      <c r="DV195" s="2"/>
      <c r="DW195" s="31"/>
      <c r="DX195" s="19"/>
      <c r="DY195" s="31"/>
      <c r="DZ195" s="19"/>
      <c r="EA195" s="19"/>
      <c r="EB195" s="20"/>
      <c r="EC195" s="19"/>
      <c r="ED195" s="2"/>
      <c r="EE195" s="2"/>
      <c r="EF195" s="2"/>
      <c r="EG195" s="2"/>
      <c r="EH195" s="2"/>
      <c r="EI195" s="2"/>
      <c r="EJ195" s="2"/>
      <c r="EK195" s="22"/>
    </row>
    <row r="196" spans="92:141" x14ac:dyDescent="0.25">
      <c r="CN196" s="2"/>
      <c r="CO196" s="31"/>
      <c r="CP196" s="19"/>
      <c r="CQ196" s="31"/>
      <c r="CR196" s="19"/>
      <c r="CS196" s="19"/>
      <c r="CT196" s="19"/>
      <c r="CU196" s="19"/>
      <c r="CV196" s="2"/>
      <c r="CW196" s="2"/>
      <c r="CX196" s="31"/>
      <c r="CY196" s="31"/>
      <c r="CZ196" s="31"/>
      <c r="DA196" s="19"/>
      <c r="DB196" s="19"/>
      <c r="DC196" s="20"/>
      <c r="DD196" s="19"/>
      <c r="DE196" s="31"/>
      <c r="DF196" s="2"/>
      <c r="DG196" s="2"/>
      <c r="DH196" s="2"/>
      <c r="DI196" s="2"/>
      <c r="DJ196" s="2"/>
      <c r="DK196" s="2"/>
      <c r="DL196" s="22"/>
      <c r="DM196" s="2"/>
      <c r="DN196" s="28"/>
      <c r="DO196" s="28"/>
      <c r="DP196" s="28"/>
      <c r="DQ196" s="28"/>
      <c r="DR196" s="38"/>
      <c r="DS196" s="28"/>
      <c r="DT196" s="39"/>
      <c r="DU196" s="31"/>
      <c r="DV196" s="2"/>
      <c r="DW196" s="31"/>
      <c r="DX196" s="19"/>
      <c r="DY196" s="31"/>
      <c r="DZ196" s="19"/>
      <c r="EA196" s="19"/>
      <c r="EB196" s="20"/>
      <c r="EC196" s="19"/>
      <c r="ED196" s="2"/>
      <c r="EE196" s="2"/>
      <c r="EF196" s="2"/>
      <c r="EG196" s="2"/>
      <c r="EH196" s="2"/>
      <c r="EI196" s="2"/>
      <c r="EJ196" s="2"/>
      <c r="EK196" s="22"/>
    </row>
    <row r="197" spans="92:141" x14ac:dyDescent="0.25">
      <c r="CN197" s="2"/>
      <c r="CO197" s="31"/>
      <c r="CP197" s="19"/>
      <c r="CQ197" s="31"/>
      <c r="CR197" s="19"/>
      <c r="CS197" s="19"/>
      <c r="CT197" s="19"/>
      <c r="CU197" s="19"/>
      <c r="CV197" s="2"/>
      <c r="CW197" s="2"/>
      <c r="CX197" s="31"/>
      <c r="CY197" s="31"/>
      <c r="CZ197" s="31"/>
      <c r="DA197" s="19"/>
      <c r="DB197" s="19"/>
      <c r="DC197" s="20"/>
      <c r="DD197" s="19"/>
      <c r="DE197" s="31"/>
      <c r="DF197" s="2"/>
      <c r="DG197" s="2"/>
      <c r="DH197" s="2"/>
      <c r="DI197" s="2"/>
      <c r="DJ197" s="2"/>
      <c r="DK197" s="2"/>
      <c r="DL197" s="22"/>
      <c r="DM197" s="2"/>
      <c r="DN197" s="28"/>
      <c r="DO197" s="28"/>
      <c r="DP197" s="28"/>
      <c r="DQ197" s="28"/>
      <c r="DR197" s="38"/>
      <c r="DS197" s="28"/>
      <c r="DT197" s="39"/>
      <c r="DU197" s="31"/>
      <c r="DV197" s="2"/>
      <c r="DW197" s="31"/>
      <c r="DX197" s="19"/>
      <c r="DY197" s="31"/>
      <c r="DZ197" s="19"/>
      <c r="EA197" s="19"/>
      <c r="EB197" s="20"/>
      <c r="EC197" s="19"/>
      <c r="ED197" s="2"/>
      <c r="EE197" s="2"/>
      <c r="EF197" s="2"/>
      <c r="EG197" s="2"/>
      <c r="EH197" s="2"/>
      <c r="EI197" s="2"/>
      <c r="EJ197" s="2"/>
      <c r="EK197" s="22"/>
    </row>
    <row r="198" spans="92:141" x14ac:dyDescent="0.25">
      <c r="CN198" s="2"/>
      <c r="CO198" s="31"/>
      <c r="CP198" s="19"/>
      <c r="CQ198" s="31"/>
      <c r="CR198" s="19"/>
      <c r="CS198" s="19"/>
      <c r="CT198" s="19"/>
      <c r="CU198" s="19"/>
      <c r="CV198" s="2"/>
      <c r="CW198" s="2"/>
      <c r="CX198" s="31"/>
      <c r="CY198" s="31"/>
      <c r="CZ198" s="31"/>
      <c r="DA198" s="19"/>
      <c r="DB198" s="19"/>
      <c r="DC198" s="20"/>
      <c r="DD198" s="19"/>
      <c r="DE198" s="31"/>
      <c r="DF198" s="2"/>
      <c r="DG198" s="2"/>
      <c r="DH198" s="2"/>
      <c r="DI198" s="2"/>
      <c r="DJ198" s="2"/>
      <c r="DK198" s="2"/>
      <c r="DL198" s="22"/>
      <c r="DM198" s="2"/>
      <c r="DN198" s="28"/>
      <c r="DO198" s="28"/>
      <c r="DP198" s="28"/>
      <c r="DQ198" s="28"/>
      <c r="DR198" s="38"/>
      <c r="DS198" s="28"/>
      <c r="DT198" s="39"/>
      <c r="DU198" s="31"/>
      <c r="DV198" s="2"/>
      <c r="DW198" s="31"/>
      <c r="DX198" s="19"/>
      <c r="DY198" s="31"/>
      <c r="DZ198" s="19"/>
      <c r="EA198" s="19"/>
      <c r="EB198" s="20"/>
      <c r="EC198" s="19"/>
      <c r="ED198" s="2"/>
      <c r="EE198" s="2"/>
      <c r="EF198" s="2"/>
      <c r="EG198" s="2"/>
      <c r="EH198" s="2"/>
      <c r="EI198" s="2"/>
      <c r="EJ198" s="2"/>
      <c r="EK198" s="22"/>
    </row>
    <row r="199" spans="92:141" x14ac:dyDescent="0.25">
      <c r="CN199" s="2"/>
      <c r="CO199" s="31"/>
      <c r="CP199" s="19"/>
      <c r="CQ199" s="31"/>
      <c r="CR199" s="19"/>
      <c r="CS199" s="19"/>
      <c r="CT199" s="19"/>
      <c r="CU199" s="19"/>
      <c r="CV199" s="2"/>
      <c r="CW199" s="2"/>
      <c r="CX199" s="31"/>
      <c r="CY199" s="31"/>
      <c r="CZ199" s="31"/>
      <c r="DA199" s="19"/>
      <c r="DB199" s="19"/>
      <c r="DC199" s="20"/>
      <c r="DD199" s="19"/>
      <c r="DE199" s="31"/>
      <c r="DF199" s="2"/>
      <c r="DG199" s="2"/>
      <c r="DH199" s="2"/>
      <c r="DI199" s="2"/>
      <c r="DJ199" s="2"/>
      <c r="DK199" s="2"/>
      <c r="DL199" s="22"/>
      <c r="DM199" s="2"/>
      <c r="DN199" s="28"/>
      <c r="DO199" s="28"/>
      <c r="DP199" s="28"/>
      <c r="DQ199" s="28"/>
      <c r="DR199" s="38"/>
      <c r="DS199" s="28"/>
      <c r="DT199" s="39"/>
      <c r="DU199" s="31"/>
      <c r="DV199" s="2"/>
      <c r="DW199" s="31"/>
      <c r="DX199" s="19"/>
      <c r="DY199" s="31"/>
      <c r="DZ199" s="19"/>
      <c r="EA199" s="19"/>
      <c r="EB199" s="20"/>
      <c r="EC199" s="19"/>
      <c r="ED199" s="2"/>
      <c r="EE199" s="2"/>
      <c r="EF199" s="2"/>
      <c r="EG199" s="2"/>
      <c r="EH199" s="2"/>
      <c r="EI199" s="2"/>
      <c r="EJ199" s="2"/>
      <c r="EK199" s="22"/>
    </row>
    <row r="200" spans="92:141" x14ac:dyDescent="0.25">
      <c r="CN200" s="2"/>
      <c r="CO200" s="31"/>
      <c r="CP200" s="19"/>
      <c r="CQ200" s="31"/>
      <c r="CR200" s="19"/>
      <c r="CS200" s="19"/>
      <c r="CT200" s="19"/>
      <c r="CU200" s="19"/>
      <c r="CV200" s="2"/>
      <c r="CW200" s="2"/>
      <c r="CX200" s="31"/>
      <c r="CY200" s="31"/>
      <c r="CZ200" s="31"/>
      <c r="DA200" s="19"/>
      <c r="DB200" s="19"/>
      <c r="DC200" s="20"/>
      <c r="DD200" s="19"/>
      <c r="DE200" s="31"/>
      <c r="DF200" s="2"/>
      <c r="DG200" s="2"/>
      <c r="DH200" s="2"/>
      <c r="DI200" s="2"/>
      <c r="DJ200" s="2"/>
      <c r="DK200" s="2"/>
      <c r="DL200" s="22"/>
      <c r="DM200" s="2"/>
      <c r="DN200" s="28"/>
      <c r="DO200" s="28"/>
      <c r="DP200" s="28"/>
      <c r="DQ200" s="28"/>
      <c r="DR200" s="38"/>
      <c r="DS200" s="28"/>
      <c r="DT200" s="39"/>
      <c r="DU200" s="31"/>
      <c r="DV200" s="2"/>
      <c r="DW200" s="31"/>
      <c r="DX200" s="19"/>
      <c r="DY200" s="31"/>
      <c r="DZ200" s="19"/>
      <c r="EA200" s="19"/>
      <c r="EB200" s="20"/>
      <c r="EC200" s="19"/>
      <c r="ED200" s="2"/>
      <c r="EE200" s="2"/>
      <c r="EF200" s="2"/>
      <c r="EG200" s="2"/>
      <c r="EH200" s="2"/>
      <c r="EI200" s="2"/>
      <c r="EJ200" s="2"/>
      <c r="EK200" s="22"/>
    </row>
    <row r="201" spans="92:141" x14ac:dyDescent="0.25">
      <c r="CN201" s="2"/>
      <c r="CO201" s="31"/>
      <c r="CP201" s="19"/>
      <c r="CQ201" s="31"/>
      <c r="CR201" s="19"/>
      <c r="CS201" s="19"/>
      <c r="CT201" s="19"/>
      <c r="CU201" s="19"/>
      <c r="CV201" s="2"/>
      <c r="CW201" s="2"/>
      <c r="CX201" s="31"/>
      <c r="CY201" s="31"/>
      <c r="CZ201" s="31"/>
      <c r="DA201" s="19"/>
      <c r="DB201" s="19"/>
      <c r="DC201" s="20"/>
      <c r="DD201" s="19"/>
      <c r="DE201" s="31"/>
      <c r="DF201" s="2"/>
      <c r="DG201" s="2"/>
      <c r="DH201" s="2"/>
      <c r="DI201" s="2"/>
      <c r="DJ201" s="2"/>
      <c r="DK201" s="2"/>
      <c r="DL201" s="22"/>
      <c r="DM201" s="2"/>
      <c r="DN201" s="28"/>
      <c r="DO201" s="28"/>
      <c r="DP201" s="28"/>
      <c r="DQ201" s="28"/>
      <c r="DR201" s="38"/>
      <c r="DS201" s="28"/>
      <c r="DT201" s="39"/>
      <c r="DU201" s="31"/>
      <c r="DV201" s="2"/>
      <c r="DW201" s="31"/>
      <c r="DX201" s="19"/>
      <c r="DY201" s="31"/>
      <c r="DZ201" s="19"/>
      <c r="EA201" s="19"/>
      <c r="EB201" s="20"/>
      <c r="EC201" s="19"/>
      <c r="ED201" s="2"/>
      <c r="EE201" s="2"/>
      <c r="EF201" s="2"/>
      <c r="EG201" s="2"/>
      <c r="EH201" s="2"/>
      <c r="EI201" s="2"/>
      <c r="EJ201" s="2"/>
      <c r="EK201" s="22"/>
    </row>
    <row r="202" spans="92:141" x14ac:dyDescent="0.25">
      <c r="CN202" s="2"/>
      <c r="CO202" s="31"/>
      <c r="CP202" s="19"/>
      <c r="CQ202" s="31"/>
      <c r="CR202" s="19"/>
      <c r="CS202" s="19"/>
      <c r="CT202" s="19"/>
      <c r="CU202" s="19"/>
      <c r="CV202" s="2"/>
      <c r="CW202" s="2"/>
      <c r="CX202" s="31"/>
      <c r="CY202" s="31"/>
      <c r="CZ202" s="31"/>
      <c r="DA202" s="19"/>
      <c r="DB202" s="19"/>
      <c r="DC202" s="20"/>
      <c r="DD202" s="19"/>
      <c r="DE202" s="31"/>
      <c r="DF202" s="2"/>
      <c r="DG202" s="2"/>
      <c r="DH202" s="2"/>
      <c r="DI202" s="2"/>
      <c r="DJ202" s="2"/>
      <c r="DK202" s="2"/>
      <c r="DL202" s="22"/>
      <c r="DM202" s="2"/>
      <c r="DN202" s="28"/>
      <c r="DO202" s="28"/>
      <c r="DP202" s="28"/>
      <c r="DQ202" s="28"/>
      <c r="DR202" s="38"/>
      <c r="DS202" s="28"/>
      <c r="DT202" s="39"/>
      <c r="DU202" s="31"/>
      <c r="DV202" s="2"/>
      <c r="DW202" s="31"/>
      <c r="DX202" s="19"/>
      <c r="DY202" s="31"/>
      <c r="DZ202" s="19"/>
      <c r="EA202" s="19"/>
      <c r="EB202" s="20"/>
      <c r="EC202" s="19"/>
      <c r="ED202" s="2"/>
      <c r="EE202" s="2"/>
      <c r="EF202" s="2"/>
      <c r="EG202" s="2"/>
      <c r="EH202" s="2"/>
      <c r="EI202" s="2"/>
      <c r="EJ202" s="2"/>
      <c r="EK202" s="22"/>
    </row>
    <row r="203" spans="92:141" x14ac:dyDescent="0.25">
      <c r="CN203" s="2"/>
      <c r="CO203" s="31"/>
      <c r="CP203" s="19"/>
      <c r="CQ203" s="31"/>
      <c r="CR203" s="19"/>
      <c r="CS203" s="19"/>
      <c r="CT203" s="19"/>
      <c r="CU203" s="19"/>
      <c r="CV203" s="2"/>
      <c r="CW203" s="2"/>
      <c r="CX203" s="31"/>
      <c r="CY203" s="31"/>
      <c r="CZ203" s="31"/>
      <c r="DA203" s="19"/>
      <c r="DB203" s="19"/>
      <c r="DC203" s="20"/>
      <c r="DD203" s="19"/>
      <c r="DE203" s="31"/>
      <c r="DF203" s="2"/>
      <c r="DG203" s="2"/>
      <c r="DH203" s="2"/>
      <c r="DI203" s="2"/>
      <c r="DJ203" s="2"/>
      <c r="DK203" s="2"/>
      <c r="DL203" s="22"/>
      <c r="DM203" s="2"/>
      <c r="DN203" s="28"/>
      <c r="DO203" s="28"/>
      <c r="DP203" s="28"/>
      <c r="DQ203" s="28"/>
      <c r="DR203" s="38"/>
      <c r="DS203" s="28"/>
      <c r="DT203" s="39"/>
      <c r="DU203" s="31"/>
      <c r="DV203" s="2"/>
      <c r="DW203" s="31"/>
      <c r="DX203" s="19"/>
      <c r="DY203" s="31"/>
      <c r="DZ203" s="19"/>
      <c r="EA203" s="19"/>
      <c r="EB203" s="20"/>
      <c r="EC203" s="19"/>
      <c r="ED203" s="2"/>
      <c r="EE203" s="2"/>
      <c r="EF203" s="2"/>
      <c r="EG203" s="2"/>
      <c r="EH203" s="2"/>
      <c r="EI203" s="2"/>
      <c r="EJ203" s="2"/>
      <c r="EK203" s="22"/>
    </row>
    <row r="204" spans="92:141" x14ac:dyDescent="0.25">
      <c r="CN204" s="2"/>
      <c r="CO204" s="31"/>
      <c r="CP204" s="19"/>
      <c r="CQ204" s="31"/>
      <c r="CR204" s="19"/>
      <c r="CS204" s="19"/>
      <c r="CT204" s="19"/>
      <c r="CU204" s="19"/>
      <c r="CV204" s="2"/>
      <c r="CW204" s="2"/>
      <c r="CX204" s="31"/>
      <c r="CY204" s="31"/>
      <c r="CZ204" s="31"/>
      <c r="DA204" s="19"/>
      <c r="DB204" s="19"/>
      <c r="DC204" s="20"/>
      <c r="DD204" s="19"/>
      <c r="DE204" s="31"/>
      <c r="DF204" s="2"/>
      <c r="DG204" s="2"/>
      <c r="DH204" s="2"/>
      <c r="DI204" s="2"/>
      <c r="DJ204" s="2"/>
      <c r="DK204" s="2"/>
      <c r="DL204" s="22"/>
      <c r="DM204" s="2"/>
      <c r="DN204" s="28"/>
      <c r="DO204" s="28"/>
      <c r="DP204" s="28"/>
      <c r="DQ204" s="28"/>
      <c r="DR204" s="38"/>
      <c r="DS204" s="28"/>
      <c r="DT204" s="39"/>
      <c r="DU204" s="31"/>
      <c r="DV204" s="2"/>
      <c r="DW204" s="31"/>
      <c r="DX204" s="19"/>
      <c r="DY204" s="31"/>
      <c r="DZ204" s="19"/>
      <c r="EA204" s="19"/>
      <c r="EB204" s="20"/>
      <c r="EC204" s="19"/>
      <c r="ED204" s="2"/>
      <c r="EE204" s="2"/>
      <c r="EF204" s="2"/>
      <c r="EG204" s="2"/>
      <c r="EH204" s="2"/>
      <c r="EI204" s="2"/>
      <c r="EJ204" s="2"/>
      <c r="EK204" s="22"/>
    </row>
    <row r="205" spans="92:141" x14ac:dyDescent="0.25">
      <c r="CN205" s="2"/>
      <c r="CO205" s="31"/>
      <c r="CP205" s="19"/>
      <c r="CQ205" s="31"/>
      <c r="CR205" s="19"/>
      <c r="CS205" s="19"/>
      <c r="CT205" s="19"/>
      <c r="CU205" s="19"/>
      <c r="CV205" s="2"/>
      <c r="CW205" s="2"/>
      <c r="CX205" s="31"/>
      <c r="CY205" s="31"/>
      <c r="CZ205" s="31"/>
      <c r="DA205" s="19"/>
      <c r="DB205" s="19"/>
      <c r="DC205" s="20"/>
      <c r="DD205" s="19"/>
      <c r="DE205" s="31"/>
      <c r="DF205" s="2"/>
      <c r="DG205" s="2"/>
      <c r="DH205" s="2"/>
      <c r="DI205" s="2"/>
      <c r="DJ205" s="2"/>
      <c r="DK205" s="2"/>
      <c r="DL205" s="22"/>
      <c r="DM205" s="2"/>
      <c r="DN205" s="28"/>
      <c r="DO205" s="28"/>
      <c r="DP205" s="28"/>
      <c r="DQ205" s="28"/>
      <c r="DR205" s="38"/>
      <c r="DS205" s="28"/>
      <c r="DT205" s="39"/>
      <c r="DU205" s="31"/>
      <c r="DV205" s="2"/>
      <c r="DW205" s="31"/>
      <c r="DX205" s="19"/>
      <c r="DY205" s="31"/>
      <c r="DZ205" s="19"/>
      <c r="EA205" s="19"/>
      <c r="EB205" s="20"/>
      <c r="EC205" s="19"/>
      <c r="ED205" s="2"/>
      <c r="EE205" s="2"/>
      <c r="EF205" s="2"/>
      <c r="EG205" s="2"/>
      <c r="EH205" s="2"/>
      <c r="EI205" s="2"/>
      <c r="EJ205" s="2"/>
      <c r="EK205" s="22"/>
    </row>
    <row r="206" spans="92:141" x14ac:dyDescent="0.25">
      <c r="CN206" s="2"/>
      <c r="CO206" s="31"/>
      <c r="CP206" s="19"/>
      <c r="CQ206" s="31"/>
      <c r="CR206" s="19"/>
      <c r="CS206" s="19"/>
      <c r="CT206" s="19"/>
      <c r="CU206" s="19"/>
      <c r="CV206" s="2"/>
      <c r="CW206" s="2"/>
      <c r="CX206" s="31"/>
      <c r="CY206" s="31"/>
      <c r="CZ206" s="31"/>
      <c r="DA206" s="19"/>
      <c r="DB206" s="19"/>
      <c r="DC206" s="20"/>
      <c r="DD206" s="19"/>
      <c r="DE206" s="31"/>
      <c r="DF206" s="2"/>
      <c r="DG206" s="2"/>
      <c r="DH206" s="2"/>
      <c r="DI206" s="2"/>
      <c r="DJ206" s="2"/>
      <c r="DK206" s="2"/>
      <c r="DL206" s="22"/>
      <c r="DM206" s="2"/>
      <c r="DN206" s="28"/>
      <c r="DO206" s="28"/>
      <c r="DP206" s="28"/>
      <c r="DQ206" s="28"/>
      <c r="DR206" s="38"/>
      <c r="DS206" s="28"/>
      <c r="DT206" s="39"/>
      <c r="DU206" s="31"/>
      <c r="DV206" s="2"/>
      <c r="DW206" s="31"/>
      <c r="DX206" s="19"/>
      <c r="DY206" s="31"/>
      <c r="DZ206" s="19"/>
      <c r="EA206" s="19"/>
      <c r="EB206" s="20"/>
      <c r="EC206" s="19"/>
      <c r="ED206" s="2"/>
      <c r="EE206" s="2"/>
      <c r="EF206" s="2"/>
      <c r="EG206" s="2"/>
      <c r="EH206" s="2"/>
      <c r="EI206" s="2"/>
      <c r="EJ206" s="2"/>
      <c r="EK206" s="22"/>
    </row>
    <row r="207" spans="92:141" x14ac:dyDescent="0.25">
      <c r="CN207" s="2"/>
      <c r="CO207" s="31"/>
      <c r="CP207" s="19"/>
      <c r="CQ207" s="31"/>
      <c r="CR207" s="19"/>
      <c r="CS207" s="19"/>
      <c r="CT207" s="19"/>
      <c r="CU207" s="19"/>
      <c r="CV207" s="2"/>
      <c r="CW207" s="2"/>
      <c r="CX207" s="31"/>
      <c r="CY207" s="31"/>
      <c r="CZ207" s="31"/>
      <c r="DA207" s="19"/>
      <c r="DB207" s="19"/>
      <c r="DC207" s="20"/>
      <c r="DD207" s="19"/>
      <c r="DE207" s="31"/>
      <c r="DF207" s="2"/>
      <c r="DG207" s="2"/>
      <c r="DH207" s="2"/>
      <c r="DI207" s="2"/>
      <c r="DJ207" s="2"/>
      <c r="DK207" s="2"/>
      <c r="DL207" s="22"/>
      <c r="DM207" s="2"/>
      <c r="DN207" s="28"/>
      <c r="DO207" s="28"/>
      <c r="DP207" s="28"/>
      <c r="DQ207" s="28"/>
      <c r="DR207" s="38"/>
      <c r="DS207" s="28"/>
      <c r="DT207" s="39"/>
      <c r="DU207" s="31"/>
      <c r="DV207" s="2"/>
      <c r="DW207" s="31"/>
      <c r="DX207" s="19"/>
      <c r="DY207" s="31"/>
      <c r="DZ207" s="19"/>
      <c r="EA207" s="19"/>
      <c r="EB207" s="20"/>
      <c r="EC207" s="19"/>
      <c r="ED207" s="2"/>
      <c r="EE207" s="2"/>
      <c r="EF207" s="2"/>
      <c r="EG207" s="2"/>
      <c r="EH207" s="2"/>
      <c r="EI207" s="2"/>
      <c r="EJ207" s="2"/>
      <c r="EK207" s="22"/>
    </row>
    <row r="208" spans="92:141" x14ac:dyDescent="0.25">
      <c r="CN208" s="2"/>
      <c r="CO208" s="31"/>
      <c r="CP208" s="19"/>
      <c r="CQ208" s="31"/>
      <c r="CR208" s="19"/>
      <c r="CS208" s="19"/>
      <c r="CT208" s="19"/>
      <c r="CU208" s="19"/>
      <c r="CV208" s="2"/>
      <c r="CW208" s="2"/>
      <c r="CX208" s="31"/>
      <c r="CY208" s="31"/>
      <c r="CZ208" s="31"/>
      <c r="DA208" s="19"/>
      <c r="DB208" s="19"/>
      <c r="DC208" s="20"/>
      <c r="DD208" s="19"/>
      <c r="DE208" s="31"/>
      <c r="DF208" s="2"/>
      <c r="DG208" s="2"/>
      <c r="DH208" s="2"/>
      <c r="DI208" s="2"/>
      <c r="DJ208" s="2"/>
      <c r="DK208" s="2"/>
      <c r="DL208" s="22"/>
      <c r="DM208" s="2"/>
      <c r="DN208" s="28"/>
      <c r="DO208" s="28"/>
      <c r="DP208" s="28"/>
      <c r="DQ208" s="28"/>
      <c r="DR208" s="38"/>
      <c r="DS208" s="28"/>
      <c r="DT208" s="39"/>
      <c r="DU208" s="31"/>
      <c r="DV208" s="2"/>
      <c r="DW208" s="31"/>
      <c r="DX208" s="19"/>
      <c r="DY208" s="31"/>
      <c r="DZ208" s="19"/>
      <c r="EA208" s="19"/>
      <c r="EB208" s="20"/>
      <c r="EC208" s="19"/>
      <c r="ED208" s="2"/>
      <c r="EE208" s="2"/>
      <c r="EF208" s="2"/>
      <c r="EG208" s="2"/>
      <c r="EH208" s="2"/>
      <c r="EI208" s="2"/>
      <c r="EJ208" s="2"/>
      <c r="EK208" s="22"/>
    </row>
    <row r="209" spans="92:141" x14ac:dyDescent="0.25">
      <c r="CN209" s="2"/>
      <c r="CO209" s="31"/>
      <c r="CP209" s="19"/>
      <c r="CQ209" s="31"/>
      <c r="CR209" s="19"/>
      <c r="CS209" s="19"/>
      <c r="CT209" s="19"/>
      <c r="CU209" s="19"/>
      <c r="CV209" s="2"/>
      <c r="CW209" s="2"/>
      <c r="CX209" s="31"/>
      <c r="CY209" s="31"/>
      <c r="CZ209" s="31"/>
      <c r="DA209" s="19"/>
      <c r="DB209" s="19"/>
      <c r="DC209" s="20"/>
      <c r="DD209" s="19"/>
      <c r="DE209" s="31"/>
      <c r="DF209" s="2"/>
      <c r="DG209" s="2"/>
      <c r="DH209" s="2"/>
      <c r="DI209" s="2"/>
      <c r="DJ209" s="2"/>
      <c r="DK209" s="2"/>
      <c r="DL209" s="22"/>
      <c r="DM209" s="2"/>
      <c r="DN209" s="28"/>
      <c r="DO209" s="28"/>
      <c r="DP209" s="28"/>
      <c r="DQ209" s="28"/>
      <c r="DR209" s="38"/>
      <c r="DS209" s="28"/>
      <c r="DT209" s="39"/>
      <c r="DU209" s="31"/>
      <c r="DV209" s="2"/>
      <c r="DW209" s="31"/>
      <c r="DX209" s="19"/>
      <c r="DY209" s="31"/>
      <c r="DZ209" s="19"/>
      <c r="EA209" s="19"/>
      <c r="EB209" s="20"/>
      <c r="EC209" s="19"/>
      <c r="ED209" s="2"/>
      <c r="EE209" s="2"/>
      <c r="EF209" s="2"/>
      <c r="EG209" s="2"/>
      <c r="EH209" s="2"/>
      <c r="EI209" s="2"/>
      <c r="EJ209" s="2"/>
      <c r="EK209" s="22"/>
    </row>
    <row r="210" spans="92:141" x14ac:dyDescent="0.25">
      <c r="CN210" s="2"/>
      <c r="CO210" s="31"/>
      <c r="CP210" s="19"/>
      <c r="CQ210" s="31"/>
      <c r="CR210" s="19"/>
      <c r="CS210" s="19"/>
      <c r="CT210" s="19"/>
      <c r="CU210" s="19"/>
      <c r="CV210" s="2"/>
      <c r="CW210" s="2"/>
      <c r="CX210" s="31"/>
      <c r="CY210" s="31"/>
      <c r="CZ210" s="31"/>
      <c r="DA210" s="19"/>
      <c r="DB210" s="19"/>
      <c r="DC210" s="20"/>
      <c r="DD210" s="19"/>
      <c r="DE210" s="31"/>
      <c r="DF210" s="2"/>
      <c r="DG210" s="2"/>
      <c r="DH210" s="2"/>
      <c r="DI210" s="2"/>
      <c r="DJ210" s="2"/>
      <c r="DK210" s="2"/>
      <c r="DL210" s="22"/>
      <c r="DM210" s="2"/>
      <c r="DN210" s="28"/>
      <c r="DO210" s="28"/>
      <c r="DP210" s="28"/>
      <c r="DQ210" s="28"/>
      <c r="DR210" s="38"/>
      <c r="DS210" s="28"/>
      <c r="DT210" s="39"/>
      <c r="DU210" s="31"/>
      <c r="DV210" s="2"/>
      <c r="DW210" s="31"/>
      <c r="DX210" s="19"/>
      <c r="DY210" s="31"/>
      <c r="DZ210" s="19"/>
      <c r="EA210" s="19"/>
      <c r="EB210" s="20"/>
      <c r="EC210" s="19"/>
      <c r="ED210" s="2"/>
      <c r="EE210" s="2"/>
      <c r="EF210" s="2"/>
      <c r="EG210" s="2"/>
      <c r="EH210" s="2"/>
      <c r="EI210" s="2"/>
      <c r="EJ210" s="2"/>
      <c r="EK210" s="22"/>
    </row>
    <row r="211" spans="92:141" x14ac:dyDescent="0.25">
      <c r="CN211" s="2"/>
      <c r="CO211" s="31"/>
      <c r="CP211" s="19"/>
      <c r="CQ211" s="31"/>
      <c r="CR211" s="19"/>
      <c r="CS211" s="19"/>
      <c r="CT211" s="19"/>
      <c r="CU211" s="19"/>
      <c r="CV211" s="2"/>
      <c r="CW211" s="2"/>
      <c r="CX211" s="31"/>
      <c r="CY211" s="31"/>
      <c r="CZ211" s="31"/>
      <c r="DA211" s="19"/>
      <c r="DB211" s="19"/>
      <c r="DC211" s="20"/>
      <c r="DD211" s="19"/>
      <c r="DE211" s="31"/>
      <c r="DF211" s="2"/>
      <c r="DG211" s="2"/>
      <c r="DH211" s="2"/>
      <c r="DI211" s="2"/>
      <c r="DJ211" s="2"/>
      <c r="DK211" s="2"/>
      <c r="DL211" s="22"/>
      <c r="DM211" s="2"/>
      <c r="DN211" s="28"/>
      <c r="DO211" s="28"/>
      <c r="DP211" s="28"/>
      <c r="DQ211" s="28"/>
      <c r="DR211" s="38"/>
      <c r="DS211" s="28"/>
      <c r="DT211" s="39"/>
      <c r="DU211" s="31"/>
      <c r="DV211" s="2"/>
      <c r="DW211" s="31"/>
      <c r="DX211" s="19"/>
      <c r="DY211" s="31"/>
      <c r="DZ211" s="19"/>
      <c r="EA211" s="19"/>
      <c r="EB211" s="20"/>
      <c r="EC211" s="19"/>
      <c r="ED211" s="2"/>
      <c r="EE211" s="2"/>
      <c r="EF211" s="2"/>
      <c r="EG211" s="2"/>
      <c r="EH211" s="2"/>
      <c r="EI211" s="2"/>
      <c r="EJ211" s="2"/>
      <c r="EK211" s="22"/>
    </row>
    <row r="212" spans="92:141" x14ac:dyDescent="0.25">
      <c r="CN212" s="2"/>
      <c r="CO212" s="31"/>
      <c r="CP212" s="19"/>
      <c r="CQ212" s="31"/>
      <c r="CR212" s="19"/>
      <c r="CS212" s="19"/>
      <c r="CT212" s="19"/>
      <c r="CU212" s="19"/>
      <c r="CV212" s="2"/>
      <c r="CW212" s="2"/>
      <c r="CX212" s="31"/>
      <c r="CY212" s="31"/>
      <c r="CZ212" s="31"/>
      <c r="DA212" s="19"/>
      <c r="DB212" s="19"/>
      <c r="DC212" s="20"/>
      <c r="DD212" s="19"/>
      <c r="DE212" s="31"/>
      <c r="DF212" s="2"/>
      <c r="DG212" s="2"/>
      <c r="DH212" s="2"/>
      <c r="DI212" s="2"/>
      <c r="DJ212" s="2"/>
      <c r="DK212" s="2"/>
      <c r="DL212" s="22"/>
      <c r="DM212" s="2"/>
      <c r="DN212" s="28"/>
      <c r="DO212" s="28"/>
      <c r="DP212" s="28"/>
      <c r="DQ212" s="28"/>
      <c r="DR212" s="38"/>
      <c r="DS212" s="28"/>
      <c r="DT212" s="39"/>
      <c r="DU212" s="31"/>
      <c r="DV212" s="2"/>
      <c r="DW212" s="31"/>
      <c r="DX212" s="19"/>
      <c r="DY212" s="31"/>
      <c r="DZ212" s="19"/>
      <c r="EA212" s="19"/>
      <c r="EB212" s="20"/>
      <c r="EC212" s="19"/>
      <c r="ED212" s="2"/>
      <c r="EE212" s="2"/>
      <c r="EF212" s="2"/>
      <c r="EG212" s="2"/>
      <c r="EH212" s="2"/>
      <c r="EI212" s="2"/>
      <c r="EJ212" s="2"/>
      <c r="EK212" s="22"/>
    </row>
    <row r="213" spans="92:141" x14ac:dyDescent="0.25">
      <c r="CN213" s="2"/>
      <c r="CO213" s="31"/>
      <c r="CP213" s="19"/>
      <c r="CQ213" s="31"/>
      <c r="CR213" s="19"/>
      <c r="CS213" s="19"/>
      <c r="CT213" s="19"/>
      <c r="CU213" s="19"/>
      <c r="CV213" s="2"/>
      <c r="CW213" s="2"/>
      <c r="CX213" s="31"/>
      <c r="CY213" s="31"/>
      <c r="CZ213" s="31"/>
      <c r="DA213" s="19"/>
      <c r="DB213" s="19"/>
      <c r="DC213" s="20"/>
      <c r="DD213" s="19"/>
      <c r="DE213" s="31"/>
      <c r="DF213" s="2"/>
      <c r="DG213" s="2"/>
      <c r="DH213" s="2"/>
      <c r="DI213" s="2"/>
      <c r="DJ213" s="2"/>
      <c r="DK213" s="2"/>
      <c r="DL213" s="22"/>
      <c r="DM213" s="2"/>
      <c r="DN213" s="28"/>
      <c r="DO213" s="28"/>
      <c r="DP213" s="28"/>
      <c r="DQ213" s="28"/>
      <c r="DR213" s="38"/>
      <c r="DS213" s="28"/>
      <c r="DT213" s="39"/>
      <c r="DU213" s="31"/>
      <c r="DV213" s="2"/>
      <c r="DW213" s="31"/>
      <c r="DX213" s="19"/>
      <c r="DY213" s="31"/>
      <c r="DZ213" s="19"/>
      <c r="EA213" s="19"/>
      <c r="EB213" s="20"/>
      <c r="EC213" s="19"/>
      <c r="ED213" s="2"/>
      <c r="EE213" s="2"/>
      <c r="EF213" s="2"/>
      <c r="EG213" s="2"/>
      <c r="EH213" s="2"/>
      <c r="EI213" s="2"/>
      <c r="EJ213" s="2"/>
      <c r="EK213" s="22"/>
    </row>
    <row r="214" spans="92:141" x14ac:dyDescent="0.25">
      <c r="CN214" s="2"/>
      <c r="CO214" s="31"/>
      <c r="CP214" s="19"/>
      <c r="CQ214" s="31"/>
      <c r="CR214" s="19"/>
      <c r="CS214" s="19"/>
      <c r="CT214" s="19"/>
      <c r="CU214" s="19"/>
      <c r="CV214" s="2"/>
      <c r="CW214" s="2"/>
      <c r="CX214" s="31"/>
      <c r="CY214" s="31"/>
      <c r="CZ214" s="31"/>
      <c r="DA214" s="19"/>
      <c r="DB214" s="19"/>
      <c r="DC214" s="20"/>
      <c r="DD214" s="19"/>
      <c r="DE214" s="31"/>
      <c r="DF214" s="2"/>
      <c r="DG214" s="2"/>
      <c r="DH214" s="2"/>
      <c r="DI214" s="2"/>
      <c r="DJ214" s="2"/>
      <c r="DK214" s="2"/>
      <c r="DL214" s="22"/>
      <c r="DM214" s="2"/>
      <c r="DN214" s="28"/>
      <c r="DO214" s="28"/>
      <c r="DP214" s="28"/>
      <c r="DQ214" s="28"/>
      <c r="DR214" s="38"/>
      <c r="DS214" s="28"/>
      <c r="DT214" s="39"/>
      <c r="DU214" s="31"/>
      <c r="DV214" s="2"/>
      <c r="DW214" s="31"/>
      <c r="DX214" s="19"/>
      <c r="DY214" s="31"/>
      <c r="DZ214" s="19"/>
      <c r="EA214" s="19"/>
      <c r="EB214" s="20"/>
      <c r="EC214" s="19"/>
      <c r="ED214" s="2"/>
      <c r="EE214" s="2"/>
      <c r="EF214" s="2"/>
      <c r="EG214" s="2"/>
      <c r="EH214" s="2"/>
      <c r="EI214" s="2"/>
      <c r="EJ214" s="2"/>
      <c r="EK214" s="22"/>
    </row>
    <row r="215" spans="92:141" x14ac:dyDescent="0.25">
      <c r="CN215" s="2"/>
      <c r="CO215" s="31"/>
      <c r="CP215" s="19"/>
      <c r="CQ215" s="31"/>
      <c r="CR215" s="19"/>
      <c r="CS215" s="19"/>
      <c r="CT215" s="19"/>
      <c r="CU215" s="19"/>
      <c r="CV215" s="2"/>
      <c r="CW215" s="2"/>
      <c r="CX215" s="31"/>
      <c r="CY215" s="31"/>
      <c r="CZ215" s="31"/>
      <c r="DA215" s="19"/>
      <c r="DB215" s="19"/>
      <c r="DC215" s="20"/>
      <c r="DD215" s="19"/>
      <c r="DE215" s="31"/>
      <c r="DF215" s="2"/>
      <c r="DG215" s="2"/>
      <c r="DH215" s="2"/>
      <c r="DI215" s="2"/>
      <c r="DJ215" s="2"/>
      <c r="DK215" s="2"/>
      <c r="DL215" s="22"/>
      <c r="DM215" s="2"/>
      <c r="DN215" s="31"/>
      <c r="DO215" s="28"/>
      <c r="DP215" s="28"/>
      <c r="DQ215" s="28"/>
      <c r="DR215" s="38"/>
      <c r="DS215" s="28"/>
      <c r="DT215" s="39"/>
      <c r="DU215" s="31"/>
      <c r="DV215" s="2"/>
      <c r="DW215" s="31"/>
      <c r="DX215" s="19"/>
      <c r="DY215" s="31"/>
      <c r="DZ215" s="19"/>
      <c r="EA215" s="19"/>
      <c r="EB215" s="20"/>
      <c r="EC215" s="19"/>
      <c r="ED215" s="2"/>
      <c r="EE215" s="2"/>
      <c r="EF215" s="2"/>
      <c r="EG215" s="2"/>
      <c r="EH215" s="2"/>
      <c r="EI215" s="2"/>
      <c r="EJ215" s="2"/>
      <c r="EK215" s="22"/>
    </row>
    <row r="216" spans="92:141" x14ac:dyDescent="0.25">
      <c r="CN216" s="2"/>
      <c r="CO216" s="31"/>
      <c r="CP216" s="19"/>
      <c r="CQ216" s="31"/>
      <c r="CR216" s="19"/>
      <c r="CS216" s="19"/>
      <c r="CT216" s="19"/>
      <c r="CU216" s="19"/>
      <c r="CV216" s="2"/>
      <c r="CW216" s="2"/>
      <c r="CX216" s="31"/>
      <c r="CY216" s="31"/>
      <c r="CZ216" s="31"/>
      <c r="DA216" s="19"/>
      <c r="DB216" s="19"/>
      <c r="DC216" s="20"/>
      <c r="DD216" s="19"/>
      <c r="DE216" s="31"/>
      <c r="DF216" s="2"/>
      <c r="DG216" s="2"/>
      <c r="DH216" s="2"/>
      <c r="DI216" s="2"/>
      <c r="DJ216" s="2"/>
      <c r="DK216" s="2"/>
      <c r="DL216" s="22"/>
    </row>
    <row r="217" spans="92:141" x14ac:dyDescent="0.25">
      <c r="CN217" s="2"/>
      <c r="CO217" s="31"/>
      <c r="CP217" s="19"/>
      <c r="CQ217" s="31"/>
      <c r="CR217" s="19"/>
      <c r="CS217" s="19"/>
      <c r="CT217" s="19"/>
      <c r="CU217" s="19"/>
      <c r="CV217" s="2"/>
      <c r="CW217" s="2"/>
      <c r="CX217" s="31"/>
      <c r="CY217" s="31"/>
      <c r="CZ217" s="31"/>
      <c r="DA217" s="19"/>
      <c r="DB217" s="19"/>
      <c r="DC217" s="20"/>
      <c r="DD217" s="19"/>
      <c r="DE217" s="31"/>
      <c r="DF217" s="2"/>
      <c r="DG217" s="2"/>
      <c r="DH217" s="2"/>
      <c r="DI217" s="2"/>
      <c r="DJ217" s="2"/>
      <c r="DK217" s="2"/>
      <c r="DL217" s="22"/>
    </row>
    <row r="218" spans="92:141" x14ac:dyDescent="0.25">
      <c r="CN218" s="2"/>
      <c r="CO218" s="31"/>
      <c r="CP218" s="19"/>
      <c r="CQ218" s="31"/>
      <c r="CR218" s="19"/>
      <c r="CS218" s="19"/>
      <c r="CT218" s="19"/>
      <c r="CU218" s="19"/>
      <c r="CV218" s="2"/>
      <c r="CW218" s="2"/>
      <c r="CX218" s="31"/>
      <c r="CY218" s="31"/>
      <c r="CZ218" s="31"/>
      <c r="DA218" s="19"/>
      <c r="DB218" s="19"/>
      <c r="DC218" s="20"/>
      <c r="DD218" s="19"/>
      <c r="DE218" s="31"/>
      <c r="DF218" s="2"/>
      <c r="DG218" s="2"/>
      <c r="DH218" s="2"/>
      <c r="DI218" s="2"/>
      <c r="DJ218" s="2"/>
      <c r="DK218" s="2"/>
      <c r="DL218" s="22"/>
    </row>
    <row r="219" spans="92:141" x14ac:dyDescent="0.25">
      <c r="CN219" s="2"/>
      <c r="CO219" s="31"/>
      <c r="CP219" s="19"/>
      <c r="CQ219" s="31"/>
      <c r="CR219" s="19"/>
      <c r="CS219" s="19"/>
      <c r="CT219" s="19"/>
      <c r="CU219" s="19"/>
      <c r="CV219" s="2"/>
      <c r="CW219" s="2"/>
      <c r="CX219" s="31"/>
      <c r="CY219" s="31"/>
      <c r="CZ219" s="31"/>
      <c r="DA219" s="19"/>
      <c r="DB219" s="19"/>
      <c r="DC219" s="20"/>
      <c r="DD219" s="19"/>
      <c r="DE219" s="31"/>
      <c r="DF219" s="2"/>
      <c r="DG219" s="2"/>
      <c r="DH219" s="2"/>
      <c r="DI219" s="2"/>
      <c r="DJ219" s="2"/>
      <c r="DK219" s="2"/>
      <c r="DL219" s="22"/>
    </row>
    <row r="220" spans="92:141" x14ac:dyDescent="0.25">
      <c r="CN220" s="2"/>
      <c r="CO220" s="31"/>
      <c r="CP220" s="19"/>
      <c r="CQ220" s="31"/>
      <c r="CR220" s="19"/>
      <c r="CS220" s="19"/>
      <c r="CT220" s="19"/>
      <c r="CU220" s="19"/>
      <c r="CV220" s="2"/>
      <c r="CW220" s="2"/>
      <c r="CX220" s="31"/>
      <c r="CY220" s="31"/>
      <c r="CZ220" s="31"/>
      <c r="DA220" s="19"/>
      <c r="DB220" s="19"/>
      <c r="DC220" s="20"/>
      <c r="DD220" s="19"/>
      <c r="DE220" s="31"/>
      <c r="DF220" s="2"/>
      <c r="DG220" s="2"/>
      <c r="DH220" s="2"/>
      <c r="DI220" s="2"/>
      <c r="DJ220" s="2"/>
      <c r="DK220" s="2"/>
      <c r="DL220" s="22"/>
    </row>
  </sheetData>
  <mergeCells count="24">
    <mergeCell ref="GE1:GK1"/>
    <mergeCell ref="BX1:CF1"/>
    <mergeCell ref="CG1:CM1"/>
    <mergeCell ref="CN1:CV1"/>
    <mergeCell ref="CW1:DE1"/>
    <mergeCell ref="DF1:DL1"/>
    <mergeCell ref="DM1:DT1"/>
    <mergeCell ref="DV1:ED1"/>
    <mergeCell ref="EL1:ET1"/>
    <mergeCell ref="EU1:FD1"/>
    <mergeCell ref="EE1:EK1"/>
    <mergeCell ref="A1:G1"/>
    <mergeCell ref="H1:N1"/>
    <mergeCell ref="O1:U1"/>
    <mergeCell ref="V1:AB1"/>
    <mergeCell ref="AC1:AI1"/>
    <mergeCell ref="AJ1:AP1"/>
    <mergeCell ref="AR1:AY1"/>
    <mergeCell ref="AZ1:BH1"/>
    <mergeCell ref="BI1:BO1"/>
    <mergeCell ref="BP1:BW1"/>
    <mergeCell ref="FU1:GD1"/>
    <mergeCell ref="FE1:FK1"/>
    <mergeCell ref="FL1:FT1"/>
  </mergeCells>
  <conditionalFormatting sqref="B1:B23">
    <cfRule type="duplicateValues" dxfId="23" priority="11"/>
  </conditionalFormatting>
  <conditionalFormatting sqref="I1:I23">
    <cfRule type="duplicateValues" dxfId="20" priority="10"/>
  </conditionalFormatting>
  <conditionalFormatting sqref="I1:I32">
    <cfRule type="duplicateValues" dxfId="19" priority="9"/>
  </conditionalFormatting>
  <conditionalFormatting sqref="P1:P23">
    <cfRule type="duplicateValues" dxfId="13" priority="8"/>
  </conditionalFormatting>
  <conditionalFormatting sqref="P1:P31">
    <cfRule type="duplicateValues" dxfId="12" priority="7"/>
  </conditionalFormatting>
  <conditionalFormatting sqref="P32:P37">
    <cfRule type="duplicateValues" dxfId="11" priority="6"/>
  </conditionalFormatting>
  <conditionalFormatting sqref="O1:U1">
    <cfRule type="duplicateValues" dxfId="10" priority="5"/>
  </conditionalFormatting>
  <conditionalFormatting sqref="P1:P37">
    <cfRule type="duplicateValues" dxfId="9" priority="4"/>
  </conditionalFormatting>
  <conditionalFormatting sqref="AI1:AI2">
    <cfRule type="duplicateValues" dxfId="7" priority="3"/>
  </conditionalFormatting>
  <conditionalFormatting sqref="AK1:AK55">
    <cfRule type="duplicateValues" dxfId="5" priority="2"/>
  </conditionalFormatting>
  <conditionalFormatting sqref="BW1:BW2">
    <cfRule type="duplicateValues" dxfId="3" priority="1"/>
  </conditionalFormatting>
  <pageMargins left="0.39930555555555558" right="0.36458333333333331" top="1.3645833333333333" bottom="0.75" header="0.3" footer="0.3"/>
  <pageSetup orientation="portrait" r:id="rId1"/>
  <headerFooter>
    <oddHeader>&amp;L&amp;G&amp;C&amp;"Arial,Bold"&amp;20PREMIER ATLETSKA LIGA&amp;11
&amp;18 2026&amp;"-,Regular"&amp;11
&amp;R&amp;G</oddHeader>
    <oddFooter>&amp;CZagreb, travanj 2026.</oddFooter>
  </headerFooter>
  <legacyDrawingHF r:id="rId2"/>
  <tableParts count="24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Bodovi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Agram</dc:creator>
  <cp:lastModifiedBy>Milan</cp:lastModifiedBy>
  <cp:lastPrinted>2026-04-18T20:17:07Z</cp:lastPrinted>
  <dcterms:created xsi:type="dcterms:W3CDTF">2015-06-05T18:17:20Z</dcterms:created>
  <dcterms:modified xsi:type="dcterms:W3CDTF">2026-04-18T20:22:37Z</dcterms:modified>
</cp:coreProperties>
</file>